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zangane\Desktop\"/>
    </mc:Choice>
  </mc:AlternateContent>
  <xr:revisionPtr revIDLastSave="0" documentId="13_ncr:1_{2670EF90-3C98-4A01-A7DF-6997BC550C2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0" sheetId="16" r:id="rId1"/>
    <sheet name="سرمایه گذاری در سهام و حق تقدم" sheetId="1" r:id="rId2"/>
    <sheet name="سرمایه گذاری در اوراق   " sheetId="3" r:id="rId3"/>
    <sheet name="سرمایه گذاری در سپرده بانکی" sheetId="5" r:id="rId4"/>
    <sheet name="درآمد سرمایه گذاریها" sheetId="17" r:id="rId5"/>
    <sheet name="درآمد سپرده بانکی" sheetId="13" r:id="rId6"/>
    <sheet name="سود سپرده بانکی" sheetId="7" r:id="rId7"/>
    <sheet name="درآمد ناشی از تغییر قیمت اوراق" sheetId="9" r:id="rId8"/>
    <sheet name="سود سرمایه‌گذاری اوراق بهادار" sheetId="12" r:id="rId9"/>
    <sheet name="درآمد سرمایه گذاری در سهام" sheetId="11" r:id="rId10"/>
    <sheet name="سایر درآمدها" sheetId="14" r:id="rId11"/>
  </sheets>
  <definedNames>
    <definedName name="_xlnm._FilterDatabase" localSheetId="4" hidden="1">'درآمد سرمایه گذاریها'!$A$7:$T$7</definedName>
    <definedName name="_xlnm._FilterDatabase" localSheetId="7" hidden="1">'درآمد ناشی از تغییر قیمت اوراق'!$A$9:$Q$9</definedName>
    <definedName name="_xlnm._FilterDatabase" localSheetId="2" hidden="1">'سرمایه گذاری در اوراق   '!$A$9:$AL$9</definedName>
    <definedName name="_xlnm._FilterDatabase" localSheetId="3" hidden="1">'سرمایه گذاری در سپرده بانکی'!$A$8:$AL$8</definedName>
    <definedName name="_xlnm._FilterDatabase" localSheetId="8" hidden="1">'سود سرمایه‌گذاری اوراق بهادار'!$A$9:$R$9</definedName>
  </definedNames>
  <calcPr calcId="191029"/>
</workbook>
</file>

<file path=xl/calcChain.xml><?xml version="1.0" encoding="utf-8"?>
<calcChain xmlns="http://schemas.openxmlformats.org/spreadsheetml/2006/main">
  <c r="C16" i="9" l="1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C16" i="12" l="1"/>
  <c r="D16" i="12"/>
  <c r="E16" i="12"/>
  <c r="F16" i="12"/>
  <c r="G16" i="12"/>
  <c r="H16" i="12"/>
  <c r="I16" i="12"/>
  <c r="J16" i="12"/>
  <c r="K16" i="12"/>
  <c r="L16" i="12"/>
  <c r="N16" i="12"/>
  <c r="O16" i="12"/>
  <c r="P16" i="12"/>
  <c r="Q16" i="12"/>
  <c r="R16" i="12"/>
  <c r="M16" i="12"/>
  <c r="E8" i="17" l="1"/>
  <c r="Q16" i="9"/>
  <c r="E10" i="17"/>
  <c r="I12" i="17"/>
  <c r="G12" i="17"/>
  <c r="AK16" i="3"/>
  <c r="S13" i="5"/>
  <c r="L13" i="5"/>
  <c r="M13" i="5"/>
  <c r="N13" i="5"/>
  <c r="O13" i="5"/>
  <c r="P13" i="5"/>
  <c r="Q13" i="5"/>
  <c r="R13" i="5"/>
  <c r="K13" i="5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O16" i="3"/>
  <c r="E12" i="17" l="1"/>
</calcChain>
</file>

<file path=xl/sharedStrings.xml><?xml version="1.0" encoding="utf-8"?>
<sst xmlns="http://schemas.openxmlformats.org/spreadsheetml/2006/main" count="353" uniqueCount="127">
  <si>
    <t>صندوق قابل معامله نوع دوم سام</t>
  </si>
  <si>
    <t>برای ماه منتهی به 1401/12/29</t>
  </si>
  <si>
    <t>نام شرکت</t>
  </si>
  <si>
    <t>1401/12/09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</si>
  <si>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</si>
  <si>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</si>
  <si>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</si>
  <si>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</si>
  <si>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</si>
  <si>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</si>
  <si>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</si>
  <si>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</si>
  <si>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</si>
  <si>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</si>
  <si>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سامانه ی نرم افزاری نگین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</si>
  <si>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</si>
  <si>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</si>
  <si>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</si>
  <si>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</si>
  <si>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</si>
  <si>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</si>
  <si>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</si>
  <si>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</si>
  <si>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</si>
  <si>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</si>
  <si>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</si>
  <si>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</si>
  <si>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</si>
  <si>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اسنادخزانه-م6بودجه00-030723</t>
  </si>
  <si>
    <t>1403/07/23</t>
  </si>
  <si>
    <t>اسنادخزانه-م5بودجه00-030626</t>
  </si>
  <si>
    <t>1403/06/26</t>
  </si>
  <si>
    <t>اسنادخزانه-م14بودجه99-021025</t>
  </si>
  <si>
    <t>1400/01/08</t>
  </si>
  <si>
    <t>1402/10/25</t>
  </si>
  <si>
    <t>اسنادخزانه-م10بودجه99-020807</t>
  </si>
  <si>
    <t>1399/11/21</t>
  </si>
  <si>
    <t>1402/08/07</t>
  </si>
  <si>
    <t>اسنادخزانه-م3بودجه00-030418</t>
  </si>
  <si>
    <t>1403/04/18</t>
  </si>
  <si>
    <t>شماره حساب</t>
  </si>
  <si>
    <t>مبلغ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</si>
  <si>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</si>
  <si>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</si>
  <si>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</si>
  <si>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</si>
  <si>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</si>
  <si>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2908100156920331</t>
  </si>
  <si>
    <t>101311040707075301</t>
  </si>
  <si>
    <t>حساب جاری</t>
  </si>
  <si>
    <t>1401/09/24</t>
  </si>
  <si>
    <t>290303156920331</t>
  </si>
  <si>
    <t>سپرده بلند مدت</t>
  </si>
  <si>
    <t>1401/12/10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</si>
  <si>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</si>
  <si>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</si>
  <si>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</si>
  <si>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</si>
  <si>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</si>
  <si>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</si>
  <si>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</si>
  <si>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</si>
  <si>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</si>
  <si>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</si>
  <si>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</si>
  <si>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</si>
  <si>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</si>
  <si>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</si>
  <si>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</si>
  <si>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</si>
  <si>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</si>
  <si>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0.62%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</si>
  <si>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</si>
  <si>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</si>
  <si>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</si>
  <si>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</si>
  <si>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</si>
  <si>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</si>
  <si>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</si>
  <si>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</si>
  <si>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</si>
  <si>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‫صورت وضعیت پورتفوی</t>
  </si>
  <si>
    <t>‫برای ماه منتهی به 1401/12/29</t>
  </si>
  <si>
    <t>‫1- سرمایه گذاری ها</t>
  </si>
  <si>
    <t>‫1-1- سرمایه گذاری در سهام و حق تقدم سهام</t>
  </si>
  <si>
    <t>‫*ارزش اوراق بهادار در تاریخ گزارش تعدیل نشده است.</t>
  </si>
  <si>
    <t>‫مشخصات حساب بانکی</t>
  </si>
  <si>
    <t>‫تغییرات طی دوره</t>
  </si>
  <si>
    <t>‫1401/12/29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</si>
  <si>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</si>
  <si>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</si>
  <si>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</si>
  <si>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</si>
  <si>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</si>
  <si>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</si>
  <si>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</si>
  <si>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</si>
  <si>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‫درصد به کل دارایی ها</t>
  </si>
  <si>
    <t>‫1401/12/09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</si>
  <si>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</si>
  <si>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</si>
  <si>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</si>
  <si>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</si>
  <si>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</si>
  <si>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</si>
  <si>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</si>
  <si>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‫درآمد حاصل از سرمایه گذاری در اوراق بهادار با درآمد ثابت</t>
  </si>
  <si>
    <t>‫سایر درآمدها</t>
  </si>
  <si>
    <t>‫جمع</t>
  </si>
  <si>
    <t>‫1-3- سرمایه گذاری در  سپرده بانکی</t>
  </si>
  <si>
    <t>‫1-2- سرمایه گذاری در اوراق بهادار با درآمد ثابت یا علی الحساب</t>
  </si>
  <si>
    <t>2-1</t>
  </si>
  <si>
    <t>2-2</t>
  </si>
  <si>
    <t>2-3</t>
  </si>
  <si>
    <t>2-4</t>
  </si>
  <si>
    <t>نام بانک</t>
  </si>
  <si>
    <t>1404/12/10</t>
  </si>
  <si>
    <t>1401/12/16</t>
  </si>
  <si>
    <t>‫2-1- درآمد حاصل از سرمایه گذاری در سپرده بانکی :</t>
  </si>
  <si>
    <t>از ابتدای دوره مالی تا پایان ماه</t>
  </si>
  <si>
    <t xml:space="preserve">‫درآمد حاصل از سرمایه گذاری در سپرده بانکی </t>
  </si>
  <si>
    <t>‫2-2-1- درآمد حاصل از سرمایه گذاری در اوراق بهادار با درآمد ثابت :</t>
  </si>
  <si>
    <t>‫2-3- درآمد حاصل از سرمایه گذاری در سهام و حق تقدم سهام:</t>
  </si>
  <si>
    <t>‫2-4- سایر درآمدها:</t>
  </si>
  <si>
    <t>‫2-1-1- سود سپرده بانکی :</t>
  </si>
  <si>
    <t>‫2-2- درآمد ناشی از تغییر قیمت اوراق بهادار با درآمد ثابت :</t>
  </si>
  <si>
    <t>‫صندوق سرمایه گذاری نوع دوم سام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</si>
</sst>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8" formatCode="0.0%"/>
  </numFmts>
  <fonts count="13">
    <font>
      <sz val="11"/>
      <name val="Calibri"/>
    </font>
    <font>
      <sz val="11"/>
      <name val="Calibri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u/>
      <sz val="11"/>
      <color rgb="FF000000"/>
      <name val="B Nazanin"/>
      <charset val="178"/>
    </font>
    <font>
      <b/>
      <u/>
      <sz val="11"/>
      <name val="B Nazanin"/>
      <charset val="178"/>
    </font>
    <font>
      <sz val="10"/>
      <color rgb="FF3C464A"/>
      <name val="Tahoma"/>
      <family val="2"/>
    </font>
    <font>
      <b/>
      <sz val="11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37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37" fontId="5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0" fontId="8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4" fillId="0" borderId="4" xfId="0" applyNumberFormat="1" applyFont="1" applyBorder="1"/>
    <xf numFmtId="0" fontId="4" fillId="0" borderId="4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37" fontId="8" fillId="0" borderId="0" xfId="0" applyNumberFormat="1" applyFont="1" applyAlignment="1">
      <alignment horizontal="right"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/>
    <xf numFmtId="3" fontId="4" fillId="0" borderId="3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4" fillId="0" borderId="0" xfId="0" applyNumberFormat="1" applyFont="1" applyBorder="1"/>
    <xf numFmtId="3" fontId="8" fillId="0" borderId="4" xfId="0" applyNumberFormat="1" applyFont="1" applyBorder="1"/>
    <xf numFmtId="3" fontId="8" fillId="0" borderId="0" xfId="0" applyNumberFormat="1" applyFont="1" applyBorder="1"/>
    <xf numFmtId="37" fontId="5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5" fillId="0" borderId="5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 wrapText="1"/>
    </xf>
    <xf numFmtId="165" fontId="3" fillId="0" borderId="0" xfId="1" applyNumberFormat="1" applyFont="1"/>
    <xf numFmtId="165" fontId="5" fillId="0" borderId="5" xfId="1" applyNumberFormat="1" applyFont="1" applyBorder="1" applyAlignment="1">
      <alignment horizontal="center" vertical="center"/>
    </xf>
    <xf numFmtId="165" fontId="6" fillId="0" borderId="0" xfId="1" applyNumberFormat="1" applyFont="1"/>
    <xf numFmtId="10" fontId="6" fillId="0" borderId="0" xfId="2" applyNumberFormat="1" applyFont="1"/>
    <xf numFmtId="10" fontId="6" fillId="0" borderId="0" xfId="0" applyNumberFormat="1" applyFont="1"/>
    <xf numFmtId="165" fontId="5" fillId="0" borderId="4" xfId="0" applyNumberFormat="1" applyFont="1" applyBorder="1"/>
    <xf numFmtId="165" fontId="5" fillId="0" borderId="0" xfId="0" applyNumberFormat="1" applyFont="1"/>
    <xf numFmtId="10" fontId="4" fillId="0" borderId="0" xfId="0" applyNumberFormat="1" applyFont="1" applyAlignment="1">
      <alignment horizontal="center"/>
    </xf>
    <xf numFmtId="168" fontId="4" fillId="0" borderId="4" xfId="1" applyNumberFormat="1" applyFont="1" applyBorder="1" applyAlignment="1">
      <alignment horizontal="center"/>
    </xf>
    <xf numFmtId="168" fontId="8" fillId="0" borderId="4" xfId="0" applyNumberFormat="1" applyFont="1" applyBorder="1"/>
    <xf numFmtId="168" fontId="5" fillId="0" borderId="4" xfId="2" applyNumberFormat="1" applyFont="1" applyBorder="1"/>
    <xf numFmtId="3" fontId="11" fillId="0" borderId="0" xfId="0" applyNumberFormat="1" applyFont="1"/>
    <xf numFmtId="165" fontId="4" fillId="0" borderId="4" xfId="1" applyNumberFormat="1" applyFont="1" applyBorder="1" applyAlignment="1">
      <alignment horizontal="center"/>
    </xf>
    <xf numFmtId="165" fontId="4" fillId="0" borderId="0" xfId="1" applyNumberFormat="1" applyFont="1"/>
    <xf numFmtId="37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37" fontId="5" fillId="0" borderId="0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0" xfId="0" applyNumberFormat="1" applyFont="1" applyBorder="1" applyAlignment="1">
      <alignment horizontal="right" vertical="center"/>
    </xf>
    <xf numFmtId="49" fontId="3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49" fontId="0" fillId="0" borderId="0" xfId="0" applyNumberFormat="1"/>
    <xf numFmtId="165" fontId="0" fillId="0" borderId="0" xfId="1" applyNumberFormat="1" applyFont="1"/>
    <xf numFmtId="43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 wrapText="1"/>
    </xf>
    <xf numFmtId="3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0" fontId="12" fillId="0" borderId="0" xfId="0" applyFont="1" applyBorder="1"/>
    <xf numFmtId="49" fontId="12" fillId="0" borderId="0" xfId="0" applyNumberFormat="1" applyFont="1" applyBorder="1"/>
    <xf numFmtId="37" fontId="5" fillId="0" borderId="2" xfId="0" applyNumberFormat="1" applyFont="1" applyBorder="1" applyAlignment="1">
      <alignment horizontal="center" vertical="center"/>
    </xf>
    <xf numFmtId="0" fontId="3" fillId="0" borderId="6" xfId="0" applyFont="1" applyFill="1" applyBorder="1"/>
    <xf numFmtId="37" fontId="5" fillId="0" borderId="7" xfId="0" applyNumberFormat="1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0" fontId="3" fillId="0" borderId="0" xfId="0" applyFont="1" applyAlignment="1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4" fillId="0" borderId="5" xfId="0" applyFont="1" applyBorder="1"/>
    <xf numFmtId="0" fontId="7" fillId="0" borderId="5" xfId="0" applyFont="1" applyBorder="1" applyAlignment="1">
      <alignment horizontal="center" vertical="center"/>
    </xf>
    <xf numFmtId="3" fontId="8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5</xdr:row>
      <xdr:rowOff>85857</xdr:rowOff>
    </xdr:from>
    <xdr:to>
      <xdr:col>6</xdr:col>
      <xdr:colOff>66675</xdr:colOff>
      <xdr:row>12</xdr:row>
      <xdr:rowOff>181107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F736AB-DE30-45E6-BAD8-18F5C4E22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62125" y="1228857"/>
          <a:ext cx="137160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0CCC-7DC3-4ADA-A0AD-B01250F0543E}">
  <dimension ref="A16:J18"/>
  <sheetViews>
    <sheetView rightToLeft="1" tabSelected="1" topLeftCell="A4" workbookViewId="0">
      <selection activeCell="N11" sqref="N11"/>
    </sheetView>
  </sheetViews>
  <sheetFormatPr defaultRowHeight="18"/>
  <cols>
    <col min="1" max="16384" width="9.140625" style="3"/>
  </cols>
  <sheetData>
    <row r="16" spans="1:10" ht="30">
      <c r="A16" s="1" t="s">
        <v>126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30">
      <c r="A17" s="1" t="s">
        <v>81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ht="30">
      <c r="A18" s="1" t="s">
        <v>82</v>
      </c>
      <c r="B18" s="2"/>
      <c r="C18" s="2"/>
      <c r="D18" s="2"/>
      <c r="E18" s="2"/>
      <c r="F18" s="2"/>
      <c r="G18" s="2"/>
      <c r="H18" s="2"/>
      <c r="I18" s="2"/>
      <c r="J18" s="2"/>
    </row>
  </sheetData>
  <mergeCells count="3">
    <mergeCell ref="A16:J16"/>
    <mergeCell ref="A17:J17"/>
    <mergeCell ref="A18:J1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"/>
  <sheetViews>
    <sheetView rightToLeft="1" workbookViewId="0">
      <selection activeCell="A9" sqref="A9"/>
    </sheetView>
  </sheetViews>
  <sheetFormatPr defaultRowHeight="18"/>
  <cols>
    <col min="1" max="1" width="27.570312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22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4.140625" style="3" bestFit="1" customWidth="1"/>
    <col min="10" max="10" width="1" style="3" customWidth="1"/>
    <col min="11" max="11" width="24.85546875" style="3" bestFit="1" customWidth="1"/>
    <col min="12" max="12" width="1" style="3" customWidth="1"/>
    <col min="13" max="13" width="20.5703125" style="3" bestFit="1" customWidth="1"/>
    <col min="14" max="14" width="1" style="3" customWidth="1"/>
    <col min="15" max="15" width="22.4257812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4.140625" style="3" bestFit="1" customWidth="1"/>
    <col min="20" max="20" width="1" style="3" customWidth="1"/>
    <col min="21" max="21" width="24.85546875" style="3" bestFit="1" customWidth="1"/>
    <col min="22" max="22" width="1" style="3" customWidth="1"/>
    <col min="23" max="23" width="9.140625" style="3" customWidth="1"/>
    <col min="24" max="16384" width="9.140625" style="3"/>
  </cols>
  <sheetData>
    <row r="1" spans="1:22" ht="19.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9.5">
      <c r="A2" s="15" t="s">
        <v>99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9.5">
      <c r="A3" s="15" t="s">
        <v>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9.5">
      <c r="D4" s="7"/>
      <c r="E4" s="7"/>
      <c r="F4" s="7"/>
      <c r="G4" s="7"/>
      <c r="H4" s="7"/>
    </row>
    <row r="5" spans="1:22" ht="21">
      <c r="A5" s="4" t="s">
        <v>122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2" ht="21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2" ht="19.5">
      <c r="A7" s="17" t="s">
        <v>2</v>
      </c>
      <c r="C7" s="17" t="s">
        <v>56</v>
      </c>
      <c r="D7" s="17" t="s">
        <v>56</v>
      </c>
      <c r="E7" s="17" t="s">
        <v>56</v>
      </c>
      <c r="F7" s="17" t="s">
        <v>56</v>
      </c>
      <c r="G7" s="17" t="s">
        <v>56</v>
      </c>
      <c r="H7" s="17" t="s">
        <v>56</v>
      </c>
      <c r="I7" s="17" t="s">
        <v>56</v>
      </c>
      <c r="J7" s="17" t="s">
        <v>56</v>
      </c>
      <c r="K7" s="17" t="s">
        <v>56</v>
      </c>
      <c r="M7" s="17" t="s">
        <v>119</v>
      </c>
      <c r="N7" s="17" t="s">
        <v>57</v>
      </c>
      <c r="O7" s="17" t="s">
        <v>57</v>
      </c>
      <c r="P7" s="17" t="s">
        <v>57</v>
      </c>
      <c r="Q7" s="17" t="s">
        <v>57</v>
      </c>
      <c r="R7" s="17" t="s">
        <v>57</v>
      </c>
      <c r="S7" s="17" t="s">
        <v>57</v>
      </c>
      <c r="T7" s="17" t="s">
        <v>57</v>
      </c>
      <c r="U7" s="17" t="s">
        <v>57</v>
      </c>
    </row>
    <row r="8" spans="1:22" ht="19.5">
      <c r="A8" s="81" t="s">
        <v>2</v>
      </c>
      <c r="C8" s="81" t="s">
        <v>67</v>
      </c>
      <c r="D8" s="82"/>
      <c r="E8" s="81" t="s">
        <v>68</v>
      </c>
      <c r="F8" s="82"/>
      <c r="G8" s="81" t="s">
        <v>69</v>
      </c>
      <c r="H8" s="82"/>
      <c r="I8" s="81" t="s">
        <v>41</v>
      </c>
      <c r="J8" s="82"/>
      <c r="K8" s="81" t="s">
        <v>70</v>
      </c>
      <c r="M8" s="81" t="s">
        <v>67</v>
      </c>
      <c r="N8" s="82"/>
      <c r="O8" s="81" t="s">
        <v>68</v>
      </c>
      <c r="P8" s="82"/>
      <c r="Q8" s="81" t="s">
        <v>69</v>
      </c>
      <c r="R8" s="82"/>
      <c r="S8" s="81" t="s">
        <v>41</v>
      </c>
      <c r="T8" s="82"/>
      <c r="U8" s="81" t="s">
        <v>70</v>
      </c>
    </row>
    <row r="9" spans="1:22" ht="18.75" thickBot="1">
      <c r="A9" s="3" t="s">
        <v>14</v>
      </c>
      <c r="C9" s="21">
        <v>0</v>
      </c>
      <c r="E9" s="21">
        <v>332470350</v>
      </c>
      <c r="G9" s="21">
        <v>0</v>
      </c>
      <c r="I9" s="21">
        <v>332470350</v>
      </c>
      <c r="K9" s="21" t="s">
        <v>71</v>
      </c>
      <c r="M9" s="21">
        <v>0</v>
      </c>
      <c r="O9" s="21">
        <v>332470350</v>
      </c>
      <c r="Q9" s="21">
        <v>0</v>
      </c>
      <c r="S9" s="21">
        <v>332470350</v>
      </c>
      <c r="U9" s="21" t="s">
        <v>71</v>
      </c>
    </row>
    <row r="10" spans="1:22" ht="18.75" thickTop="1"/>
  </sheetData>
  <mergeCells count="18">
    <mergeCell ref="A1:V1"/>
    <mergeCell ref="A2:V2"/>
    <mergeCell ref="A3:V3"/>
    <mergeCell ref="S8"/>
    <mergeCell ref="U8"/>
    <mergeCell ref="M7:U7"/>
    <mergeCell ref="D4:H4"/>
    <mergeCell ref="A5:U5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U14"/>
  <sheetViews>
    <sheetView rightToLeft="1" workbookViewId="0">
      <selection activeCell="A13" sqref="A10:A13"/>
    </sheetView>
  </sheetViews>
  <sheetFormatPr defaultRowHeight="18"/>
  <cols>
    <col min="1" max="1" width="42.28515625" style="3" customWidth="1"/>
    <col min="2" max="2" width="1" style="3" customWidth="1"/>
    <col min="3" max="3" width="9.710937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21" ht="19.5">
      <c r="A2" s="14" t="s">
        <v>0</v>
      </c>
      <c r="B2" s="14"/>
      <c r="C2" s="14"/>
      <c r="D2" s="14"/>
      <c r="E2" s="14"/>
      <c r="F2" s="14"/>
    </row>
    <row r="3" spans="1:21" ht="19.5">
      <c r="A3" s="14" t="s">
        <v>54</v>
      </c>
      <c r="B3" s="14"/>
      <c r="C3" s="14"/>
      <c r="D3" s="14"/>
      <c r="E3" s="14"/>
      <c r="F3" s="14"/>
    </row>
    <row r="4" spans="1:21" ht="19.5">
      <c r="A4" s="14" t="s">
        <v>1</v>
      </c>
      <c r="B4" s="14"/>
      <c r="C4" s="14"/>
      <c r="D4" s="14"/>
      <c r="E4" s="14"/>
      <c r="F4" s="14"/>
    </row>
    <row r="5" spans="1:21" ht="19.5">
      <c r="A5" s="8"/>
      <c r="B5" s="8"/>
      <c r="C5" s="8"/>
      <c r="D5" s="8"/>
    </row>
    <row r="6" spans="1:21" ht="19.5">
      <c r="A6" s="9" t="s">
        <v>123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8" spans="1:21" ht="19.5">
      <c r="A8" s="17" t="s">
        <v>78</v>
      </c>
      <c r="C8" s="81" t="s">
        <v>56</v>
      </c>
      <c r="E8" s="81" t="s">
        <v>5</v>
      </c>
    </row>
    <row r="9" spans="1:21" ht="19.5">
      <c r="A9" s="81" t="s">
        <v>78</v>
      </c>
      <c r="C9" s="77" t="s">
        <v>41</v>
      </c>
      <c r="E9" s="77" t="s">
        <v>41</v>
      </c>
    </row>
    <row r="10" spans="1:21">
      <c r="A10" s="3" t="s">
        <v>78</v>
      </c>
      <c r="C10" s="11">
        <v>5133</v>
      </c>
      <c r="E10" s="11">
        <v>5133</v>
      </c>
    </row>
    <row r="11" spans="1:21">
      <c r="A11" s="3" t="s">
        <v>79</v>
      </c>
      <c r="C11" s="11">
        <v>0</v>
      </c>
      <c r="E11" s="11">
        <v>0</v>
      </c>
    </row>
    <row r="12" spans="1:21">
      <c r="A12" s="3" t="s">
        <v>80</v>
      </c>
      <c r="C12" s="11">
        <v>0</v>
      </c>
      <c r="E12" s="11">
        <v>0</v>
      </c>
    </row>
    <row r="13" spans="1:21" ht="18.75" thickBot="1">
      <c r="A13" s="3" t="s">
        <v>63</v>
      </c>
      <c r="C13" s="21">
        <v>5133</v>
      </c>
      <c r="D13" s="23"/>
      <c r="E13" s="21">
        <v>5133</v>
      </c>
    </row>
    <row r="14" spans="1:21" ht="18.75" thickTop="1"/>
  </sheetData>
  <mergeCells count="9">
    <mergeCell ref="A6:U6"/>
    <mergeCell ref="A2:F2"/>
    <mergeCell ref="A3:F3"/>
    <mergeCell ref="A4:F4"/>
    <mergeCell ref="A8:A9"/>
    <mergeCell ref="C9"/>
    <mergeCell ref="C8"/>
    <mergeCell ref="E9"/>
    <mergeCell ref="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"/>
  <sheetViews>
    <sheetView rightToLeft="1" workbookViewId="0">
      <selection activeCell="G24" sqref="G24"/>
    </sheetView>
  </sheetViews>
  <sheetFormatPr defaultRowHeight="18"/>
  <cols>
    <col min="1" max="1" width="27.5703125" style="3" bestFit="1" customWidth="1"/>
    <col min="2" max="2" width="1" style="23" customWidth="1"/>
    <col min="3" max="3" width="6.85546875" style="3" bestFit="1" customWidth="1"/>
    <col min="4" max="4" width="1" style="23" customWidth="1"/>
    <col min="5" max="5" width="18.42578125" style="3" bestFit="1" customWidth="1"/>
    <col min="6" max="6" width="1" style="23" customWidth="1"/>
    <col min="7" max="7" width="25.140625" style="3" bestFit="1" customWidth="1"/>
    <col min="8" max="8" width="1" style="23" customWidth="1"/>
    <col min="9" max="9" width="11.42578125" style="3" bestFit="1" customWidth="1"/>
    <col min="10" max="10" width="1" style="23" customWidth="1"/>
    <col min="11" max="11" width="18.42578125" style="3" bestFit="1" customWidth="1"/>
    <col min="12" max="12" width="1" style="23" customWidth="1"/>
    <col min="13" max="13" width="6.85546875" style="3" bestFit="1" customWidth="1"/>
    <col min="14" max="14" width="1" style="23" customWidth="1"/>
    <col min="15" max="15" width="14.7109375" style="3" bestFit="1" customWidth="1"/>
    <col min="16" max="16" width="1" style="23" customWidth="1"/>
    <col min="17" max="17" width="11.42578125" style="3" bestFit="1" customWidth="1"/>
    <col min="18" max="18" width="1" style="23" customWidth="1"/>
    <col min="19" max="19" width="13.85546875" style="3" bestFit="1" customWidth="1"/>
    <col min="20" max="20" width="1" style="23" customWidth="1"/>
    <col min="21" max="21" width="18.42578125" style="3" bestFit="1" customWidth="1"/>
    <col min="22" max="22" width="1" style="23" customWidth="1"/>
    <col min="23" max="23" width="25.140625" style="3" bestFit="1" customWidth="1"/>
    <col min="24" max="24" width="1" style="23" customWidth="1"/>
    <col min="25" max="25" width="38.140625" style="3" bestFit="1" customWidth="1"/>
    <col min="26" max="26" width="1" style="3" customWidth="1"/>
    <col min="27" max="27" width="9.140625" style="3" customWidth="1"/>
    <col min="28" max="16384" width="9.140625" style="3"/>
  </cols>
  <sheetData>
    <row r="1" spans="1:27" ht="19.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7" ht="19.5" customHeight="1">
      <c r="A2" s="14" t="s">
        <v>81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8"/>
    </row>
    <row r="3" spans="1:27" ht="19.5" customHeight="1">
      <c r="A3" s="15" t="s">
        <v>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7" ht="19.5">
      <c r="E4" s="8"/>
      <c r="F4" s="24"/>
      <c r="G4" s="8"/>
      <c r="H4" s="24"/>
      <c r="I4" s="8"/>
    </row>
    <row r="5" spans="1:27" ht="19.5">
      <c r="A5" s="9" t="s">
        <v>83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7" ht="19.5">
      <c r="A6" s="9" t="s">
        <v>84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8" spans="1:27" ht="19.5">
      <c r="A8" s="16" t="s">
        <v>2</v>
      </c>
      <c r="C8" s="19" t="s">
        <v>3</v>
      </c>
      <c r="D8" s="19" t="s">
        <v>3</v>
      </c>
      <c r="E8" s="19" t="s">
        <v>3</v>
      </c>
      <c r="F8" s="19" t="s">
        <v>3</v>
      </c>
      <c r="G8" s="19" t="s">
        <v>3</v>
      </c>
      <c r="I8" s="19" t="s">
        <v>4</v>
      </c>
      <c r="J8" s="19"/>
      <c r="K8" s="19"/>
      <c r="L8" s="19"/>
      <c r="M8" s="19"/>
      <c r="N8" s="19"/>
      <c r="O8" s="19"/>
      <c r="Q8" s="19" t="s">
        <v>5</v>
      </c>
      <c r="R8" s="19" t="s">
        <v>5</v>
      </c>
      <c r="S8" s="19" t="s">
        <v>5</v>
      </c>
      <c r="T8" s="19" t="s">
        <v>5</v>
      </c>
      <c r="U8" s="19" t="s">
        <v>5</v>
      </c>
      <c r="V8" s="19" t="s">
        <v>5</v>
      </c>
      <c r="W8" s="19" t="s">
        <v>5</v>
      </c>
      <c r="X8" s="19" t="s">
        <v>5</v>
      </c>
      <c r="Y8" s="19" t="s">
        <v>5</v>
      </c>
    </row>
    <row r="9" spans="1:27" ht="19.5">
      <c r="A9" s="17" t="s">
        <v>2</v>
      </c>
      <c r="C9" s="16" t="s">
        <v>6</v>
      </c>
      <c r="E9" s="16" t="s">
        <v>7</v>
      </c>
      <c r="G9" s="16" t="s">
        <v>8</v>
      </c>
      <c r="I9" s="19" t="s">
        <v>9</v>
      </c>
      <c r="J9" s="19" t="s">
        <v>9</v>
      </c>
      <c r="K9" s="19" t="s">
        <v>9</v>
      </c>
      <c r="M9" s="19" t="s">
        <v>10</v>
      </c>
      <c r="N9" s="19" t="s">
        <v>10</v>
      </c>
      <c r="O9" s="19" t="s">
        <v>10</v>
      </c>
      <c r="Q9" s="16" t="s">
        <v>6</v>
      </c>
      <c r="S9" s="16" t="s">
        <v>11</v>
      </c>
      <c r="U9" s="16" t="s">
        <v>7</v>
      </c>
      <c r="W9" s="16" t="s">
        <v>8</v>
      </c>
      <c r="Y9" s="16" t="s">
        <v>12</v>
      </c>
    </row>
    <row r="10" spans="1:27" ht="19.5">
      <c r="A10" s="18" t="s">
        <v>2</v>
      </c>
      <c r="C10" s="17" t="s">
        <v>6</v>
      </c>
      <c r="E10" s="17" t="s">
        <v>7</v>
      </c>
      <c r="G10" s="17" t="s">
        <v>8</v>
      </c>
      <c r="I10" s="16" t="s">
        <v>6</v>
      </c>
      <c r="K10" s="16" t="s">
        <v>7</v>
      </c>
      <c r="M10" s="16" t="s">
        <v>6</v>
      </c>
      <c r="O10" s="16" t="s">
        <v>13</v>
      </c>
      <c r="Q10" s="17" t="s">
        <v>6</v>
      </c>
      <c r="S10" s="17" t="s">
        <v>11</v>
      </c>
      <c r="U10" s="17" t="s">
        <v>7</v>
      </c>
      <c r="W10" s="17" t="s">
        <v>8</v>
      </c>
      <c r="Y10" s="17" t="s">
        <v>12</v>
      </c>
    </row>
    <row r="11" spans="1:27" ht="18.75" thickBot="1">
      <c r="A11" s="3" t="s">
        <v>14</v>
      </c>
      <c r="C11" s="25">
        <v>0</v>
      </c>
      <c r="D11" s="26"/>
      <c r="E11" s="25">
        <v>0</v>
      </c>
      <c r="F11" s="26"/>
      <c r="G11" s="25">
        <v>0</v>
      </c>
      <c r="H11" s="26"/>
      <c r="I11" s="25">
        <v>3100000</v>
      </c>
      <c r="J11" s="26"/>
      <c r="K11" s="25">
        <v>50420740500</v>
      </c>
      <c r="L11" s="26"/>
      <c r="M11" s="25">
        <v>0</v>
      </c>
      <c r="N11" s="26"/>
      <c r="O11" s="25">
        <v>0</v>
      </c>
      <c r="P11" s="26"/>
      <c r="Q11" s="25">
        <v>3100000</v>
      </c>
      <c r="R11" s="26"/>
      <c r="S11" s="25">
        <v>16470</v>
      </c>
      <c r="T11" s="26"/>
      <c r="U11" s="25">
        <v>50420740500</v>
      </c>
      <c r="V11" s="26"/>
      <c r="W11" s="54">
        <v>50753210850</v>
      </c>
      <c r="X11" s="26"/>
      <c r="Y11" s="50">
        <v>2.8899999999999999E-2</v>
      </c>
    </row>
    <row r="12" spans="1:27" ht="18.75" thickTop="1">
      <c r="W12" s="55"/>
    </row>
    <row r="13" spans="1:27">
      <c r="W13" s="55"/>
    </row>
  </sheetData>
  <mergeCells count="23">
    <mergeCell ref="A1:Z1"/>
    <mergeCell ref="A3:Z3"/>
    <mergeCell ref="A2:Z2"/>
    <mergeCell ref="Y9:Y10"/>
    <mergeCell ref="Q8:Y8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8"/>
  <sheetViews>
    <sheetView rightToLeft="1" topLeftCell="B1" workbookViewId="0">
      <selection activeCell="A15" sqref="A10:A15"/>
    </sheetView>
  </sheetViews>
  <sheetFormatPr defaultRowHeight="18"/>
  <cols>
    <col min="1" max="1" width="26.5703125" style="3" bestFit="1" customWidth="1"/>
    <col min="2" max="2" width="1" style="3" customWidth="1"/>
    <col min="3" max="3" width="17.28515625" style="3" bestFit="1" customWidth="1"/>
    <col min="4" max="4" width="1" style="3" customWidth="1"/>
    <col min="5" max="5" width="15.5703125" style="3" bestFit="1" customWidth="1"/>
    <col min="6" max="6" width="1" style="3" customWidth="1"/>
    <col min="7" max="7" width="10.28515625" style="3" bestFit="1" customWidth="1"/>
    <col min="8" max="8" width="1" style="3" customWidth="1"/>
    <col min="9" max="9" width="12.42578125" style="3" bestFit="1" customWidth="1"/>
    <col min="10" max="10" width="1" style="3" customWidth="1"/>
    <col min="11" max="11" width="9.140625" style="3" customWidth="1"/>
    <col min="12" max="12" width="1" style="3" customWidth="1"/>
    <col min="13" max="13" width="9.140625" style="3" customWidth="1"/>
    <col min="14" max="14" width="1" style="3" customWidth="1"/>
    <col min="15" max="15" width="9.140625" style="3" customWidth="1"/>
    <col min="16" max="16" width="1" style="3" customWidth="1"/>
    <col min="17" max="17" width="12" style="3" bestFit="1" customWidth="1"/>
    <col min="18" max="18" width="1" style="3" customWidth="1"/>
    <col min="19" max="19" width="15.28515625" style="3" bestFit="1" customWidth="1"/>
    <col min="20" max="20" width="1" style="3" customWidth="1"/>
    <col min="21" max="21" width="14.140625" style="3" bestFit="1" customWidth="1"/>
    <col min="22" max="22" width="1" style="3" customWidth="1"/>
    <col min="23" max="23" width="14.85546875" style="3" bestFit="1" customWidth="1"/>
    <col min="24" max="24" width="1" style="3" customWidth="1"/>
    <col min="25" max="25" width="12.7109375" style="3" bestFit="1" customWidth="1"/>
    <col min="26" max="26" width="1" style="3" customWidth="1"/>
    <col min="27" max="27" width="12.7109375" style="3" bestFit="1" customWidth="1"/>
    <col min="28" max="28" width="1" style="3" customWidth="1"/>
    <col min="29" max="29" width="9.140625" style="3" customWidth="1"/>
    <col min="30" max="30" width="1" style="3" customWidth="1"/>
    <col min="31" max="31" width="15.42578125" style="3" bestFit="1" customWidth="1"/>
    <col min="32" max="32" width="1" style="3" customWidth="1"/>
    <col min="33" max="33" width="14.42578125" style="3" bestFit="1" customWidth="1"/>
    <col min="34" max="34" width="1" style="3" customWidth="1"/>
    <col min="35" max="35" width="15.28515625" style="3" bestFit="1" customWidth="1"/>
    <col min="36" max="36" width="1" style="3" customWidth="1"/>
    <col min="37" max="37" width="16.42578125" style="3" customWidth="1"/>
    <col min="38" max="38" width="1" style="3" customWidth="1"/>
    <col min="39" max="39" width="9.140625" style="3" customWidth="1"/>
    <col min="40" max="16384" width="9.140625" style="3"/>
  </cols>
  <sheetData>
    <row r="1" spans="1:38" ht="19.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ht="19.5">
      <c r="A2" s="14" t="s">
        <v>81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ht="19.5">
      <c r="A3" s="15" t="s">
        <v>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pans="1:38" ht="19.5">
      <c r="H4" s="8"/>
      <c r="I4" s="8"/>
      <c r="J4" s="8"/>
      <c r="K4" s="8"/>
      <c r="L4" s="8"/>
    </row>
    <row r="5" spans="1:38" ht="21">
      <c r="A5" s="4" t="s">
        <v>110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7" spans="1:38" ht="19.5">
      <c r="A7" s="19" t="s">
        <v>16</v>
      </c>
      <c r="B7" s="19" t="s">
        <v>16</v>
      </c>
      <c r="C7" s="19" t="s">
        <v>16</v>
      </c>
      <c r="D7" s="19" t="s">
        <v>16</v>
      </c>
      <c r="E7" s="19" t="s">
        <v>16</v>
      </c>
      <c r="F7" s="19" t="s">
        <v>16</v>
      </c>
      <c r="G7" s="19" t="s">
        <v>16</v>
      </c>
      <c r="H7" s="19" t="s">
        <v>16</v>
      </c>
      <c r="I7" s="19" t="s">
        <v>16</v>
      </c>
      <c r="J7" s="19" t="s">
        <v>16</v>
      </c>
      <c r="K7" s="19" t="s">
        <v>16</v>
      </c>
      <c r="L7" s="19" t="s">
        <v>16</v>
      </c>
      <c r="M7" s="19" t="s">
        <v>16</v>
      </c>
      <c r="O7" s="19" t="s">
        <v>3</v>
      </c>
      <c r="P7" s="19"/>
      <c r="Q7" s="19"/>
      <c r="R7" s="19"/>
      <c r="S7" s="19"/>
      <c r="U7" s="19" t="s">
        <v>4</v>
      </c>
      <c r="V7" s="19"/>
      <c r="W7" s="19"/>
      <c r="X7" s="19"/>
      <c r="Y7" s="19"/>
      <c r="Z7" s="19"/>
      <c r="AA7" s="19"/>
      <c r="AC7" s="19" t="s">
        <v>5</v>
      </c>
      <c r="AD7" s="19"/>
      <c r="AE7" s="19"/>
      <c r="AF7" s="19"/>
      <c r="AG7" s="19"/>
      <c r="AH7" s="19"/>
      <c r="AI7" s="19"/>
      <c r="AJ7" s="19"/>
      <c r="AK7" s="19"/>
    </row>
    <row r="8" spans="1:38" ht="19.5" customHeight="1">
      <c r="A8" s="16" t="s">
        <v>17</v>
      </c>
      <c r="C8" s="16" t="s">
        <v>18</v>
      </c>
      <c r="E8" s="16" t="s">
        <v>19</v>
      </c>
      <c r="G8" s="16" t="s">
        <v>20</v>
      </c>
      <c r="I8" s="16" t="s">
        <v>21</v>
      </c>
      <c r="K8" s="16" t="s">
        <v>22</v>
      </c>
      <c r="M8" s="16" t="s">
        <v>15</v>
      </c>
      <c r="O8" s="16" t="s">
        <v>6</v>
      </c>
      <c r="Q8" s="16" t="s">
        <v>7</v>
      </c>
      <c r="S8" s="16" t="s">
        <v>8</v>
      </c>
      <c r="U8" s="20" t="s">
        <v>9</v>
      </c>
      <c r="V8" s="8"/>
      <c r="W8" s="20" t="s">
        <v>9</v>
      </c>
      <c r="Y8" s="20" t="s">
        <v>10</v>
      </c>
      <c r="Z8" s="8"/>
      <c r="AA8" s="20" t="s">
        <v>10</v>
      </c>
      <c r="AC8" s="16" t="s">
        <v>6</v>
      </c>
      <c r="AE8" s="16" t="s">
        <v>23</v>
      </c>
      <c r="AG8" s="16" t="s">
        <v>7</v>
      </c>
      <c r="AI8" s="16" t="s">
        <v>8</v>
      </c>
      <c r="AK8" s="33" t="s">
        <v>12</v>
      </c>
    </row>
    <row r="9" spans="1:38" ht="19.5">
      <c r="A9" s="18" t="s">
        <v>17</v>
      </c>
      <c r="C9" s="18" t="s">
        <v>18</v>
      </c>
      <c r="E9" s="18"/>
      <c r="G9" s="18"/>
      <c r="I9" s="18"/>
      <c r="K9" s="18" t="s">
        <v>22</v>
      </c>
      <c r="M9" s="18" t="s">
        <v>15</v>
      </c>
      <c r="O9" s="18" t="s">
        <v>6</v>
      </c>
      <c r="Q9" s="18" t="s">
        <v>7</v>
      </c>
      <c r="S9" s="18"/>
      <c r="U9" s="20" t="s">
        <v>6</v>
      </c>
      <c r="W9" s="20" t="s">
        <v>7</v>
      </c>
      <c r="Y9" s="20" t="s">
        <v>6</v>
      </c>
      <c r="AA9" s="20" t="s">
        <v>13</v>
      </c>
      <c r="AC9" s="18"/>
      <c r="AE9" s="18"/>
      <c r="AG9" s="18"/>
      <c r="AI9" s="18"/>
      <c r="AK9" s="34"/>
    </row>
    <row r="10" spans="1:38">
      <c r="A10" s="3" t="s">
        <v>28</v>
      </c>
      <c r="C10" s="3" t="s">
        <v>25</v>
      </c>
      <c r="E10" s="3" t="s">
        <v>25</v>
      </c>
      <c r="G10" s="3" t="s">
        <v>26</v>
      </c>
      <c r="I10" s="3" t="s">
        <v>29</v>
      </c>
      <c r="K10" s="11">
        <v>0</v>
      </c>
      <c r="M10" s="11">
        <v>0</v>
      </c>
      <c r="O10" s="11">
        <v>0</v>
      </c>
      <c r="Q10" s="11">
        <v>0</v>
      </c>
      <c r="S10" s="11">
        <v>0</v>
      </c>
      <c r="U10" s="11">
        <v>102500</v>
      </c>
      <c r="W10" s="11">
        <v>70020088829</v>
      </c>
      <c r="Y10" s="11">
        <v>0</v>
      </c>
      <c r="AA10" s="11">
        <v>0</v>
      </c>
      <c r="AC10" s="11">
        <v>102500</v>
      </c>
      <c r="AE10" s="11">
        <v>712900</v>
      </c>
      <c r="AG10" s="11">
        <v>70020088829</v>
      </c>
      <c r="AI10" s="11">
        <v>73059005654</v>
      </c>
      <c r="AK10" s="49">
        <v>4.1599999999999998E-2</v>
      </c>
    </row>
    <row r="11" spans="1:38">
      <c r="A11" s="3" t="s">
        <v>30</v>
      </c>
      <c r="C11" s="3" t="s">
        <v>25</v>
      </c>
      <c r="E11" s="3" t="s">
        <v>25</v>
      </c>
      <c r="G11" s="3" t="s">
        <v>26</v>
      </c>
      <c r="I11" s="3" t="s">
        <v>31</v>
      </c>
      <c r="K11" s="11">
        <v>0</v>
      </c>
      <c r="M11" s="11">
        <v>0</v>
      </c>
      <c r="O11" s="11">
        <v>0</v>
      </c>
      <c r="Q11" s="11">
        <v>0</v>
      </c>
      <c r="S11" s="11">
        <v>0</v>
      </c>
      <c r="U11" s="11">
        <v>34200</v>
      </c>
      <c r="W11" s="11">
        <v>23671333627</v>
      </c>
      <c r="Y11" s="11">
        <v>0</v>
      </c>
      <c r="AA11" s="11">
        <v>0</v>
      </c>
      <c r="AC11" s="11">
        <v>34200</v>
      </c>
      <c r="AE11" s="11">
        <v>710000</v>
      </c>
      <c r="AG11" s="11">
        <v>23671333627</v>
      </c>
      <c r="AI11" s="11">
        <v>24277598887</v>
      </c>
      <c r="AK11" s="49">
        <v>1.38E-2</v>
      </c>
    </row>
    <row r="12" spans="1:38">
      <c r="A12" s="3" t="s">
        <v>38</v>
      </c>
      <c r="C12" s="3" t="s">
        <v>25</v>
      </c>
      <c r="E12" s="3" t="s">
        <v>25</v>
      </c>
      <c r="G12" s="3" t="s">
        <v>26</v>
      </c>
      <c r="I12" s="3" t="s">
        <v>39</v>
      </c>
      <c r="K12" s="11">
        <v>0</v>
      </c>
      <c r="M12" s="11">
        <v>0</v>
      </c>
      <c r="O12" s="35">
        <v>0</v>
      </c>
      <c r="Q12" s="35">
        <v>0</v>
      </c>
      <c r="S12" s="35">
        <v>0</v>
      </c>
      <c r="U12" s="35">
        <v>7600</v>
      </c>
      <c r="W12" s="35">
        <v>5510751625</v>
      </c>
      <c r="Y12" s="35">
        <v>0</v>
      </c>
      <c r="AA12" s="35">
        <v>0</v>
      </c>
      <c r="AC12" s="35">
        <v>7600</v>
      </c>
      <c r="AE12" s="35">
        <v>730220</v>
      </c>
      <c r="AG12" s="35">
        <v>5510751625</v>
      </c>
      <c r="AI12" s="35">
        <v>5548666121</v>
      </c>
      <c r="AK12" s="49">
        <v>3.2000000000000002E-3</v>
      </c>
    </row>
    <row r="13" spans="1:38">
      <c r="A13" s="3" t="s">
        <v>32</v>
      </c>
      <c r="C13" s="3" t="s">
        <v>25</v>
      </c>
      <c r="E13" s="3" t="s">
        <v>25</v>
      </c>
      <c r="G13" s="3" t="s">
        <v>33</v>
      </c>
      <c r="I13" s="3" t="s">
        <v>34</v>
      </c>
      <c r="K13" s="11">
        <v>0</v>
      </c>
      <c r="M13" s="11">
        <v>0</v>
      </c>
      <c r="O13" s="11">
        <v>0</v>
      </c>
      <c r="Q13" s="11">
        <v>0</v>
      </c>
      <c r="S13" s="11">
        <v>0</v>
      </c>
      <c r="U13" s="11">
        <v>4100</v>
      </c>
      <c r="W13" s="11">
        <v>3338004903</v>
      </c>
      <c r="Y13" s="11">
        <v>0</v>
      </c>
      <c r="AA13" s="11">
        <v>0</v>
      </c>
      <c r="AC13" s="11">
        <v>4100</v>
      </c>
      <c r="AE13" s="11">
        <v>836890</v>
      </c>
      <c r="AG13" s="11">
        <v>3338004903</v>
      </c>
      <c r="AI13" s="11">
        <v>3430627086</v>
      </c>
      <c r="AK13" s="49">
        <v>2E-3</v>
      </c>
    </row>
    <row r="14" spans="1:38">
      <c r="A14" s="3" t="s">
        <v>24</v>
      </c>
      <c r="C14" s="3" t="s">
        <v>25</v>
      </c>
      <c r="E14" s="3" t="s">
        <v>25</v>
      </c>
      <c r="G14" s="3" t="s">
        <v>26</v>
      </c>
      <c r="I14" s="3" t="s">
        <v>27</v>
      </c>
      <c r="K14" s="11">
        <v>0</v>
      </c>
      <c r="M14" s="11">
        <v>0</v>
      </c>
      <c r="O14" s="11">
        <v>0</v>
      </c>
      <c r="Q14" s="11">
        <v>0</v>
      </c>
      <c r="S14" s="11">
        <v>0</v>
      </c>
      <c r="U14" s="11">
        <v>300</v>
      </c>
      <c r="W14" s="11">
        <v>191464692</v>
      </c>
      <c r="Y14" s="11">
        <v>0</v>
      </c>
      <c r="AA14" s="11">
        <v>0</v>
      </c>
      <c r="AC14" s="11">
        <v>300</v>
      </c>
      <c r="AE14" s="11">
        <v>664900</v>
      </c>
      <c r="AG14" s="11">
        <v>191464692</v>
      </c>
      <c r="AI14" s="11">
        <v>199433846</v>
      </c>
      <c r="AK14" s="49">
        <v>1E-4</v>
      </c>
    </row>
    <row r="15" spans="1:38">
      <c r="A15" s="3" t="s">
        <v>35</v>
      </c>
      <c r="C15" s="3" t="s">
        <v>25</v>
      </c>
      <c r="E15" s="3" t="s">
        <v>25</v>
      </c>
      <c r="G15" s="3" t="s">
        <v>36</v>
      </c>
      <c r="I15" s="3" t="s">
        <v>37</v>
      </c>
      <c r="K15" s="11">
        <v>0</v>
      </c>
      <c r="M15" s="11">
        <v>0</v>
      </c>
      <c r="O15" s="32">
        <v>0</v>
      </c>
      <c r="Q15" s="32">
        <v>0</v>
      </c>
      <c r="S15" s="32">
        <v>0</v>
      </c>
      <c r="U15" s="32">
        <v>100</v>
      </c>
      <c r="W15" s="32">
        <v>85684526</v>
      </c>
      <c r="Y15" s="32">
        <v>0</v>
      </c>
      <c r="AA15" s="32">
        <v>0</v>
      </c>
      <c r="AC15" s="32">
        <v>100</v>
      </c>
      <c r="AE15" s="32">
        <v>893000</v>
      </c>
      <c r="AG15" s="32">
        <v>85684526</v>
      </c>
      <c r="AI15" s="32">
        <v>89283814</v>
      </c>
      <c r="AK15" s="49">
        <v>1E-4</v>
      </c>
    </row>
    <row r="16" spans="1:38" s="10" customFormat="1" ht="20.25" thickBot="1">
      <c r="O16" s="36">
        <f>SUM(O10:O15)</f>
        <v>0</v>
      </c>
      <c r="P16" s="37">
        <f t="shared" ref="P16:AJ16" si="0">SUM(P10:P15)</f>
        <v>0</v>
      </c>
      <c r="Q16" s="36">
        <f t="shared" si="0"/>
        <v>0</v>
      </c>
      <c r="R16" s="37">
        <f t="shared" si="0"/>
        <v>0</v>
      </c>
      <c r="S16" s="36">
        <f t="shared" si="0"/>
        <v>0</v>
      </c>
      <c r="T16" s="37">
        <f t="shared" si="0"/>
        <v>0</v>
      </c>
      <c r="U16" s="36">
        <f t="shared" si="0"/>
        <v>148800</v>
      </c>
      <c r="V16" s="37">
        <f t="shared" si="0"/>
        <v>0</v>
      </c>
      <c r="W16" s="36">
        <f t="shared" si="0"/>
        <v>102817328202</v>
      </c>
      <c r="X16" s="37">
        <f t="shared" si="0"/>
        <v>0</v>
      </c>
      <c r="Y16" s="36">
        <f t="shared" si="0"/>
        <v>0</v>
      </c>
      <c r="Z16" s="37">
        <f t="shared" si="0"/>
        <v>0</v>
      </c>
      <c r="AA16" s="36">
        <f t="shared" si="0"/>
        <v>0</v>
      </c>
      <c r="AB16" s="37">
        <f t="shared" si="0"/>
        <v>0</v>
      </c>
      <c r="AC16" s="36">
        <f t="shared" si="0"/>
        <v>148800</v>
      </c>
      <c r="AD16" s="37">
        <f t="shared" si="0"/>
        <v>0</v>
      </c>
      <c r="AE16" s="36">
        <f t="shared" si="0"/>
        <v>4547910</v>
      </c>
      <c r="AF16" s="37">
        <f t="shared" si="0"/>
        <v>0</v>
      </c>
      <c r="AG16" s="36">
        <f t="shared" si="0"/>
        <v>102817328202</v>
      </c>
      <c r="AH16" s="37">
        <f t="shared" si="0"/>
        <v>0</v>
      </c>
      <c r="AI16" s="36">
        <f t="shared" si="0"/>
        <v>106604615408</v>
      </c>
      <c r="AJ16" s="37">
        <f t="shared" si="0"/>
        <v>0</v>
      </c>
      <c r="AK16" s="51">
        <f>SUM(AK10:AK15)</f>
        <v>6.0800000000000007E-2</v>
      </c>
    </row>
    <row r="17" spans="1:15" ht="18.75" thickTop="1">
      <c r="O17" s="11"/>
    </row>
    <row r="18" spans="1:15" ht="18.75">
      <c r="A18" s="39" t="s">
        <v>85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</sheetData>
  <autoFilter ref="A9:AL9" xr:uid="{871BE430-60C6-4900-9C0A-1A51C42A150D}">
    <sortState ref="A11:AL15">
      <sortCondition descending="1" ref="AI9"/>
    </sortState>
  </autoFilter>
  <mergeCells count="24">
    <mergeCell ref="AK8:AK9"/>
    <mergeCell ref="AC7:AK7"/>
    <mergeCell ref="A18:M18"/>
    <mergeCell ref="A1:AL1"/>
    <mergeCell ref="A2:AL2"/>
    <mergeCell ref="A3:AL3"/>
    <mergeCell ref="A5:AI5"/>
    <mergeCell ref="I8:I9"/>
    <mergeCell ref="G8:G9"/>
    <mergeCell ref="E8:E9"/>
    <mergeCell ref="S8:S9"/>
    <mergeCell ref="O7:S7"/>
    <mergeCell ref="U7:AA7"/>
    <mergeCell ref="AC8:AC9"/>
    <mergeCell ref="AE8:AE9"/>
    <mergeCell ref="AG8:AG9"/>
    <mergeCell ref="AI8:AI9"/>
    <mergeCell ref="K8:K9"/>
    <mergeCell ref="M8:M9"/>
    <mergeCell ref="A7:M7"/>
    <mergeCell ref="O8:O9"/>
    <mergeCell ref="Q8:Q9"/>
    <mergeCell ref="A8:A9"/>
    <mergeCell ref="C8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5"/>
  <sheetViews>
    <sheetView rightToLeft="1" workbookViewId="0">
      <selection activeCell="G9" sqref="G9"/>
    </sheetView>
  </sheetViews>
  <sheetFormatPr defaultRowHeight="18.75"/>
  <cols>
    <col min="1" max="1" width="20.5703125" style="5" bestFit="1" customWidth="1"/>
    <col min="2" max="2" width="1" style="5" customWidth="1"/>
    <col min="3" max="3" width="26.42578125" style="5" customWidth="1"/>
    <col min="4" max="4" width="1" style="5" customWidth="1"/>
    <col min="5" max="5" width="15.140625" style="5" customWidth="1"/>
    <col min="6" max="6" width="1" style="5" customWidth="1"/>
    <col min="7" max="7" width="14.5703125" style="5" customWidth="1"/>
    <col min="8" max="8" width="1" style="5" customWidth="1"/>
    <col min="9" max="9" width="12.5703125" style="5" customWidth="1"/>
    <col min="10" max="10" width="1" style="5" customWidth="1"/>
    <col min="11" max="11" width="21.85546875" style="5" bestFit="1" customWidth="1"/>
    <col min="12" max="12" width="1" style="5" customWidth="1"/>
    <col min="13" max="13" width="20.42578125" style="5" bestFit="1" customWidth="1"/>
    <col min="14" max="14" width="1" style="5" customWidth="1"/>
    <col min="15" max="15" width="20.42578125" style="44" bestFit="1" customWidth="1"/>
    <col min="16" max="16" width="1" style="5" customWidth="1"/>
    <col min="17" max="17" width="22" style="44" bestFit="1" customWidth="1"/>
    <col min="18" max="18" width="1" style="5" customWidth="1"/>
    <col min="19" max="19" width="15" style="5" customWidth="1"/>
    <col min="20" max="20" width="1" style="5" customWidth="1"/>
    <col min="21" max="21" width="9.140625" style="5" customWidth="1"/>
    <col min="22" max="22" width="1" style="5" customWidth="1"/>
    <col min="23" max="23" width="9.140625" style="5" customWidth="1"/>
    <col min="24" max="24" width="1" style="5" customWidth="1"/>
    <col min="25" max="25" width="9.140625" style="5" customWidth="1"/>
    <col min="26" max="26" width="1" style="5" customWidth="1"/>
    <col min="27" max="27" width="9.140625" style="5" customWidth="1"/>
    <col min="28" max="28" width="1" style="5" customWidth="1"/>
    <col min="29" max="29" width="9.140625" style="5" customWidth="1"/>
    <col min="30" max="30" width="1" style="5" customWidth="1"/>
    <col min="31" max="31" width="9.140625" style="5" customWidth="1"/>
    <col min="32" max="32" width="1" style="5" customWidth="1"/>
    <col min="33" max="33" width="9.140625" style="5" customWidth="1"/>
    <col min="34" max="16384" width="9.140625" style="5"/>
  </cols>
  <sheetData>
    <row r="1" spans="1:38" ht="19.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19.5">
      <c r="A2" s="14" t="s">
        <v>81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ht="19.5">
      <c r="A3" s="15" t="s">
        <v>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1:38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42"/>
      <c r="P4" s="29"/>
      <c r="Q4" s="42"/>
      <c r="R4" s="29"/>
      <c r="S4" s="29"/>
    </row>
    <row r="5" spans="1:38" ht="21">
      <c r="A5" s="4" t="s">
        <v>109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38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42"/>
      <c r="P6" s="29"/>
      <c r="Q6" s="42"/>
      <c r="R6" s="29"/>
      <c r="S6" s="29"/>
    </row>
    <row r="7" spans="1:38" ht="21">
      <c r="A7" s="29"/>
      <c r="B7" s="29"/>
      <c r="C7" s="72" t="s">
        <v>86</v>
      </c>
      <c r="D7" s="73"/>
      <c r="E7" s="73"/>
      <c r="F7" s="73"/>
      <c r="G7" s="73"/>
      <c r="H7" s="73"/>
      <c r="I7" s="73"/>
      <c r="J7" s="29"/>
      <c r="K7" s="74" t="s">
        <v>98</v>
      </c>
      <c r="L7" s="29"/>
      <c r="M7" s="75" t="s">
        <v>87</v>
      </c>
      <c r="N7" s="73"/>
      <c r="O7" s="73"/>
      <c r="P7" s="29"/>
      <c r="Q7" s="75" t="s">
        <v>88</v>
      </c>
      <c r="R7" s="73"/>
      <c r="S7" s="73"/>
    </row>
    <row r="8" spans="1:38" ht="63">
      <c r="A8" s="40" t="s">
        <v>89</v>
      </c>
      <c r="B8" s="29"/>
      <c r="C8" s="40" t="s">
        <v>90</v>
      </c>
      <c r="D8" s="29"/>
      <c r="E8" s="40" t="s">
        <v>91</v>
      </c>
      <c r="F8" s="29"/>
      <c r="G8" s="41" t="s">
        <v>92</v>
      </c>
      <c r="H8" s="29"/>
      <c r="I8" s="41" t="s">
        <v>93</v>
      </c>
      <c r="J8" s="29"/>
      <c r="K8" s="40" t="s">
        <v>94</v>
      </c>
      <c r="L8" s="29"/>
      <c r="M8" s="40" t="s">
        <v>95</v>
      </c>
      <c r="N8" s="29"/>
      <c r="O8" s="43" t="s">
        <v>96</v>
      </c>
      <c r="P8" s="29"/>
      <c r="Q8" s="43" t="s">
        <v>94</v>
      </c>
      <c r="R8" s="29"/>
      <c r="S8" s="41" t="s">
        <v>97</v>
      </c>
    </row>
    <row r="9" spans="1:38">
      <c r="A9" s="5" t="s">
        <v>46</v>
      </c>
      <c r="C9" s="5" t="s">
        <v>51</v>
      </c>
      <c r="E9" s="5" t="s">
        <v>52</v>
      </c>
      <c r="G9" s="5" t="s">
        <v>53</v>
      </c>
      <c r="I9" s="5">
        <v>22</v>
      </c>
      <c r="K9" s="44">
        <v>1514660000000</v>
      </c>
      <c r="L9" s="44"/>
      <c r="M9" s="44">
        <v>28010838903</v>
      </c>
      <c r="N9" s="44"/>
      <c r="O9" s="44">
        <v>28010838903</v>
      </c>
      <c r="P9" s="44"/>
      <c r="Q9" s="44">
        <v>1514660000000</v>
      </c>
      <c r="S9" s="46">
        <v>0.86329999999999996</v>
      </c>
    </row>
    <row r="10" spans="1:38">
      <c r="A10" s="5" t="s">
        <v>42</v>
      </c>
      <c r="C10" s="5" t="s">
        <v>43</v>
      </c>
      <c r="E10" s="5" t="s">
        <v>44</v>
      </c>
      <c r="G10" s="5" t="s">
        <v>45</v>
      </c>
      <c r="I10" s="5">
        <v>0</v>
      </c>
      <c r="K10" s="44">
        <v>0</v>
      </c>
      <c r="L10" s="44"/>
      <c r="M10" s="44">
        <v>185142358000</v>
      </c>
      <c r="N10" s="44"/>
      <c r="O10" s="44">
        <v>118464980330</v>
      </c>
      <c r="P10" s="44"/>
      <c r="Q10" s="44">
        <v>66677377670</v>
      </c>
      <c r="S10" s="46">
        <v>3.7999999999999999E-2</v>
      </c>
    </row>
    <row r="11" spans="1:38">
      <c r="A11" s="5" t="s">
        <v>42</v>
      </c>
      <c r="C11" s="5" t="s">
        <v>48</v>
      </c>
      <c r="E11" s="5" t="s">
        <v>49</v>
      </c>
      <c r="G11" s="5" t="s">
        <v>50</v>
      </c>
      <c r="I11" s="5">
        <v>0</v>
      </c>
      <c r="K11" s="44">
        <v>750260</v>
      </c>
      <c r="L11" s="44"/>
      <c r="M11" s="44">
        <v>49249740</v>
      </c>
      <c r="N11" s="44"/>
      <c r="O11" s="44">
        <v>0</v>
      </c>
      <c r="P11" s="44"/>
      <c r="Q11" s="44">
        <v>50000000</v>
      </c>
      <c r="S11" s="46">
        <v>0</v>
      </c>
    </row>
    <row r="12" spans="1:38">
      <c r="A12" s="5" t="s">
        <v>46</v>
      </c>
      <c r="C12" s="5" t="s">
        <v>47</v>
      </c>
      <c r="E12" s="5" t="s">
        <v>44</v>
      </c>
      <c r="G12" s="5" t="s">
        <v>45</v>
      </c>
      <c r="I12" s="5">
        <v>0</v>
      </c>
      <c r="K12" s="44">
        <v>800000</v>
      </c>
      <c r="L12" s="44"/>
      <c r="M12" s="44">
        <v>33613006026</v>
      </c>
      <c r="N12" s="44"/>
      <c r="O12" s="44">
        <v>33613006026</v>
      </c>
      <c r="P12" s="44"/>
      <c r="Q12" s="44">
        <v>800000</v>
      </c>
      <c r="S12" s="46">
        <v>0</v>
      </c>
    </row>
    <row r="13" spans="1:38" s="6" customFormat="1" ht="21.75" thickBot="1">
      <c r="K13" s="47">
        <f>SUM(K9:K12)</f>
        <v>1514661550260</v>
      </c>
      <c r="L13" s="48">
        <f t="shared" ref="L13:S13" si="0">SUM(L9:L12)</f>
        <v>0</v>
      </c>
      <c r="M13" s="47">
        <f t="shared" si="0"/>
        <v>246815452669</v>
      </c>
      <c r="N13" s="48">
        <f t="shared" si="0"/>
        <v>0</v>
      </c>
      <c r="O13" s="47">
        <f t="shared" si="0"/>
        <v>180088825259</v>
      </c>
      <c r="P13" s="48">
        <f t="shared" si="0"/>
        <v>0</v>
      </c>
      <c r="Q13" s="47">
        <f t="shared" si="0"/>
        <v>1581388177670</v>
      </c>
      <c r="R13" s="48">
        <f t="shared" si="0"/>
        <v>0</v>
      </c>
      <c r="S13" s="52">
        <f>SUM(S9:S12)</f>
        <v>0.90129999999999999</v>
      </c>
    </row>
    <row r="14" spans="1:38" ht="19.5" thickTop="1"/>
    <row r="16" spans="1:38">
      <c r="O16" s="5"/>
      <c r="Q16" s="5"/>
    </row>
    <row r="17" spans="3:17">
      <c r="O17" s="5"/>
      <c r="Q17" s="5"/>
    </row>
    <row r="23" spans="3:17">
      <c r="C23" s="53"/>
    </row>
    <row r="24" spans="3:17">
      <c r="C24" s="53"/>
    </row>
    <row r="25" spans="3:17">
      <c r="C25" s="45"/>
    </row>
  </sheetData>
  <autoFilter ref="A8:AL8" xr:uid="{34B414B1-2EEC-49AC-8E63-D8F5EE6CDEBD}">
    <sortState ref="A9:AL12">
      <sortCondition descending="1" ref="Q8"/>
    </sortState>
  </autoFilter>
  <mergeCells count="7">
    <mergeCell ref="A5:S5"/>
    <mergeCell ref="C7:I7"/>
    <mergeCell ref="M7:O7"/>
    <mergeCell ref="Q7:S7"/>
    <mergeCell ref="A3:T3"/>
    <mergeCell ref="A1:T1"/>
    <mergeCell ref="A2:T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E50F-5D77-466A-844F-A45160E42527}">
  <dimension ref="A1:T19"/>
  <sheetViews>
    <sheetView rightToLeft="1" workbookViewId="0">
      <selection activeCell="A5" sqref="A5:I5"/>
    </sheetView>
  </sheetViews>
  <sheetFormatPr defaultRowHeight="15"/>
  <cols>
    <col min="1" max="1" width="50.7109375" bestFit="1" customWidth="1"/>
    <col min="2" max="2" width="1.28515625" customWidth="1"/>
    <col min="3" max="3" width="9.140625" style="63"/>
    <col min="4" max="4" width="1.5703125" customWidth="1"/>
    <col min="5" max="5" width="18.5703125" bestFit="1" customWidth="1"/>
    <col min="6" max="6" width="1.7109375" customWidth="1"/>
    <col min="7" max="7" width="11.7109375" customWidth="1"/>
    <col min="8" max="8" width="1.42578125" customWidth="1"/>
    <col min="9" max="9" width="18" bestFit="1" customWidth="1"/>
  </cols>
  <sheetData>
    <row r="1" spans="1:20" ht="19.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9.5">
      <c r="A2" s="15" t="s">
        <v>99</v>
      </c>
      <c r="B2" s="15"/>
      <c r="C2" s="15"/>
      <c r="D2" s="15"/>
      <c r="E2" s="15"/>
      <c r="F2" s="15"/>
      <c r="G2" s="15"/>
      <c r="H2" s="15"/>
      <c r="I2" s="15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19.5">
      <c r="A3" s="15" t="s">
        <v>82</v>
      </c>
      <c r="B3" s="15"/>
      <c r="C3" s="15"/>
      <c r="D3" s="15"/>
      <c r="E3" s="15"/>
      <c r="F3" s="15"/>
      <c r="G3" s="15"/>
      <c r="H3" s="15"/>
      <c r="I3" s="15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18">
      <c r="A4" s="29"/>
      <c r="B4" s="29"/>
      <c r="C4" s="61"/>
      <c r="D4" s="29"/>
      <c r="E4" s="29"/>
      <c r="F4" s="29"/>
      <c r="G4" s="29"/>
      <c r="H4" s="29"/>
      <c r="I4" s="29"/>
    </row>
    <row r="5" spans="1:20" ht="21">
      <c r="A5" s="4" t="s">
        <v>100</v>
      </c>
      <c r="B5" s="2"/>
      <c r="C5" s="2"/>
      <c r="D5" s="2"/>
      <c r="E5" s="2"/>
      <c r="F5" s="2"/>
      <c r="G5" s="2"/>
      <c r="H5" s="2"/>
      <c r="I5" s="2"/>
    </row>
    <row r="6" spans="1:20" ht="18">
      <c r="A6" s="29"/>
      <c r="B6" s="29"/>
      <c r="C6" s="61"/>
      <c r="D6" s="29"/>
      <c r="E6" s="29"/>
      <c r="F6" s="29"/>
      <c r="G6" s="29"/>
      <c r="H6" s="29"/>
      <c r="I6" s="29"/>
    </row>
    <row r="7" spans="1:20" ht="63">
      <c r="A7" s="59" t="s">
        <v>101</v>
      </c>
      <c r="B7" s="29"/>
      <c r="C7" s="66" t="s">
        <v>102</v>
      </c>
      <c r="D7" s="29"/>
      <c r="E7" s="59" t="s">
        <v>94</v>
      </c>
      <c r="F7" s="29"/>
      <c r="G7" s="67" t="s">
        <v>103</v>
      </c>
      <c r="H7" s="29"/>
      <c r="I7" s="67" t="s">
        <v>104</v>
      </c>
    </row>
    <row r="8" spans="1:20" ht="21">
      <c r="A8" s="38" t="s">
        <v>120</v>
      </c>
      <c r="B8" s="29"/>
      <c r="C8" s="62" t="s">
        <v>111</v>
      </c>
      <c r="D8" s="29"/>
      <c r="E8" s="56">
        <f>'سود سپرده بانکی'!O10</f>
        <v>49299070656</v>
      </c>
      <c r="F8" s="29"/>
      <c r="G8" s="57">
        <v>0.92290000000000005</v>
      </c>
      <c r="H8" s="29"/>
      <c r="I8" s="57">
        <v>2.81E-2</v>
      </c>
    </row>
    <row r="9" spans="1:20" ht="21">
      <c r="A9" s="38" t="s">
        <v>106</v>
      </c>
      <c r="B9" s="29"/>
      <c r="C9" s="62" t="s">
        <v>112</v>
      </c>
      <c r="D9" s="29"/>
      <c r="E9" s="56">
        <v>3787287206</v>
      </c>
      <c r="F9" s="29"/>
      <c r="G9" s="57">
        <v>7.0900000000000005E-2</v>
      </c>
      <c r="H9" s="29"/>
      <c r="I9" s="57">
        <v>2.2000000000000001E-3</v>
      </c>
    </row>
    <row r="10" spans="1:20" ht="21">
      <c r="A10" s="38" t="s">
        <v>105</v>
      </c>
      <c r="B10" s="29"/>
      <c r="C10" s="62" t="s">
        <v>113</v>
      </c>
      <c r="D10" s="29"/>
      <c r="E10" s="56">
        <f>'درآمد سرمایه گذاری در سهام'!S9</f>
        <v>332470350</v>
      </c>
      <c r="F10" s="29"/>
      <c r="G10" s="57">
        <v>6.1999999999999998E-3</v>
      </c>
      <c r="H10" s="29"/>
      <c r="I10" s="57">
        <v>2.0000000000000001E-4</v>
      </c>
    </row>
    <row r="11" spans="1:20" ht="21">
      <c r="A11" s="60" t="s">
        <v>107</v>
      </c>
      <c r="B11" s="29"/>
      <c r="C11" s="62" t="s">
        <v>114</v>
      </c>
      <c r="D11" s="29"/>
      <c r="E11" s="56">
        <v>5133</v>
      </c>
      <c r="F11" s="29"/>
      <c r="G11" s="57">
        <v>0</v>
      </c>
      <c r="H11" s="29"/>
      <c r="I11" s="57">
        <v>0</v>
      </c>
    </row>
    <row r="12" spans="1:20" ht="21.75" thickBot="1">
      <c r="A12" s="58" t="s">
        <v>108</v>
      </c>
      <c r="B12" s="70"/>
      <c r="C12" s="71"/>
      <c r="D12" s="70"/>
      <c r="E12" s="68">
        <f>SUM(E8:$E$11)</f>
        <v>53418833345</v>
      </c>
      <c r="F12" s="70"/>
      <c r="G12" s="69">
        <f>SUM(G8:$G$11)</f>
        <v>1</v>
      </c>
      <c r="H12" s="70"/>
      <c r="I12" s="69">
        <f>SUM(I8:$I$11)</f>
        <v>3.0499999999999999E-2</v>
      </c>
    </row>
    <row r="13" spans="1:20" ht="15.75" thickTop="1"/>
    <row r="16" spans="1:20">
      <c r="I16" s="64"/>
    </row>
    <row r="19" spans="9:9">
      <c r="I19" s="65"/>
    </row>
  </sheetData>
  <autoFilter ref="A7:T7" xr:uid="{FCC9C98B-C0EB-47DC-83D8-C7C731173E8A}">
    <sortState ref="A8:T11">
      <sortCondition descending="1" ref="E7"/>
    </sortState>
  </autoFilter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S11"/>
  <sheetViews>
    <sheetView rightToLeft="1" workbookViewId="0">
      <selection activeCell="A10" sqref="A10"/>
    </sheetView>
  </sheetViews>
  <sheetFormatPr defaultRowHeight="18"/>
  <cols>
    <col min="1" max="1" width="21.7109375" style="3" bestFit="1" customWidth="1"/>
    <col min="2" max="2" width="1" style="3" customWidth="1"/>
    <col min="3" max="3" width="20.85546875" style="3" bestFit="1" customWidth="1"/>
    <col min="4" max="4" width="1" style="3" customWidth="1"/>
    <col min="5" max="5" width="41.28515625" style="3" bestFit="1" customWidth="1"/>
    <col min="6" max="6" width="1" style="3" customWidth="1"/>
    <col min="7" max="7" width="36" style="3" bestFit="1" customWidth="1"/>
    <col min="8" max="8" width="1" style="3" customWidth="1"/>
    <col min="9" max="9" width="41.28515625" style="3" bestFit="1" customWidth="1"/>
    <col min="10" max="10" width="1" style="3" customWidth="1"/>
    <col min="11" max="11" width="36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9" ht="19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0"/>
      <c r="N2" s="30"/>
      <c r="O2" s="30"/>
      <c r="P2" s="30"/>
      <c r="Q2" s="30"/>
      <c r="R2" s="30"/>
      <c r="S2" s="30"/>
    </row>
    <row r="3" spans="1:19" ht="19.5">
      <c r="A3" s="15" t="s">
        <v>99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31"/>
      <c r="N3" s="31"/>
      <c r="O3" s="31"/>
      <c r="P3" s="31"/>
      <c r="Q3" s="31"/>
      <c r="R3" s="31"/>
      <c r="S3" s="31"/>
    </row>
    <row r="4" spans="1:19" ht="19.5">
      <c r="A4" s="15" t="s">
        <v>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31"/>
      <c r="N4" s="31"/>
      <c r="O4" s="31"/>
      <c r="P4" s="31"/>
      <c r="Q4" s="31"/>
      <c r="R4" s="31"/>
      <c r="S4" s="31"/>
    </row>
    <row r="6" spans="1:19" ht="21">
      <c r="A6" s="4" t="s">
        <v>118</v>
      </c>
      <c r="B6" s="4"/>
      <c r="C6" s="4"/>
      <c r="D6" s="4"/>
      <c r="E6" s="4"/>
      <c r="F6" s="4"/>
      <c r="G6" s="4"/>
      <c r="H6" s="4"/>
      <c r="I6" s="4"/>
      <c r="J6" s="4"/>
      <c r="K6" s="4"/>
    </row>
    <row r="8" spans="1:19" ht="19.5">
      <c r="A8" s="77" t="s">
        <v>74</v>
      </c>
      <c r="B8" s="77" t="s">
        <v>74</v>
      </c>
      <c r="C8" s="77" t="s">
        <v>74</v>
      </c>
      <c r="E8" s="77" t="s">
        <v>56</v>
      </c>
      <c r="F8" s="77" t="s">
        <v>56</v>
      </c>
      <c r="G8" s="77" t="s">
        <v>56</v>
      </c>
      <c r="I8" s="77" t="s">
        <v>57</v>
      </c>
      <c r="J8" s="77" t="s">
        <v>57</v>
      </c>
      <c r="K8" s="77" t="s">
        <v>57</v>
      </c>
    </row>
    <row r="9" spans="1:19" ht="19.5">
      <c r="A9" s="77" t="s">
        <v>75</v>
      </c>
      <c r="C9" s="77" t="s">
        <v>40</v>
      </c>
      <c r="E9" s="16" t="s">
        <v>76</v>
      </c>
      <c r="G9" s="16" t="s">
        <v>77</v>
      </c>
      <c r="I9" s="16" t="s">
        <v>76</v>
      </c>
      <c r="K9" s="16" t="s">
        <v>77</v>
      </c>
    </row>
    <row r="10" spans="1:19" ht="18.75" thickBot="1">
      <c r="A10" s="3" t="s">
        <v>46</v>
      </c>
      <c r="C10" s="12" t="s">
        <v>51</v>
      </c>
      <c r="E10" s="21">
        <v>49299070656</v>
      </c>
      <c r="F10" s="22"/>
      <c r="G10" s="22">
        <v>100</v>
      </c>
      <c r="H10" s="22"/>
      <c r="I10" s="21">
        <v>49299070656</v>
      </c>
      <c r="J10" s="22"/>
      <c r="K10" s="22">
        <v>100</v>
      </c>
    </row>
    <row r="11" spans="1:19" ht="18.75" thickTop="1"/>
  </sheetData>
  <mergeCells count="13">
    <mergeCell ref="I9"/>
    <mergeCell ref="K9"/>
    <mergeCell ref="I8:K8"/>
    <mergeCell ref="A2:L2"/>
    <mergeCell ref="A3:L3"/>
    <mergeCell ref="A4:L4"/>
    <mergeCell ref="A6:K6"/>
    <mergeCell ref="A9"/>
    <mergeCell ref="C9"/>
    <mergeCell ref="A8:C8"/>
    <mergeCell ref="E9"/>
    <mergeCell ref="G9"/>
    <mergeCell ref="E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1"/>
  <sheetViews>
    <sheetView rightToLeft="1" workbookViewId="0">
      <selection activeCell="A10" sqref="A10"/>
    </sheetView>
  </sheetViews>
  <sheetFormatPr defaultRowHeight="18"/>
  <cols>
    <col min="1" max="1" width="27" style="3" customWidth="1"/>
    <col min="2" max="2" width="1" style="3" customWidth="1"/>
    <col min="3" max="3" width="20.85546875" style="3" bestFit="1" customWidth="1"/>
    <col min="4" max="4" width="1" style="3" customWidth="1"/>
    <col min="5" max="5" width="19.28515625" style="3" bestFit="1" customWidth="1"/>
    <col min="6" max="6" width="1" style="3" customWidth="1"/>
    <col min="7" max="7" width="11.85546875" style="3" bestFit="1" customWidth="1"/>
    <col min="8" max="8" width="1" style="3" customWidth="1"/>
    <col min="9" max="9" width="17.28515625" style="3" bestFit="1" customWidth="1"/>
    <col min="10" max="10" width="1" style="3" customWidth="1"/>
    <col min="11" max="11" width="15.140625" style="3" bestFit="1" customWidth="1"/>
    <col min="12" max="12" width="1" style="3" customWidth="1"/>
    <col min="13" max="13" width="17.28515625" style="3" bestFit="1" customWidth="1"/>
    <col min="14" max="14" width="1" style="3" customWidth="1"/>
    <col min="15" max="15" width="17.28515625" style="3" bestFit="1" customWidth="1"/>
    <col min="16" max="16" width="1" style="3" customWidth="1"/>
    <col min="17" max="17" width="15.140625" style="3" bestFit="1" customWidth="1"/>
    <col min="18" max="18" width="1" style="3" customWidth="1"/>
    <col min="19" max="19" width="17.2851562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1" ht="19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19.5">
      <c r="A3" s="15" t="s">
        <v>99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19.5">
      <c r="A4" s="15" t="s">
        <v>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1" ht="19.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21" ht="21">
      <c r="A6" s="4" t="s">
        <v>124</v>
      </c>
      <c r="B6" s="4"/>
      <c r="C6" s="4"/>
      <c r="D6" s="4"/>
      <c r="E6" s="4"/>
      <c r="F6" s="4"/>
      <c r="G6" s="4"/>
      <c r="H6" s="4"/>
      <c r="I6" s="4"/>
      <c r="J6" s="4"/>
      <c r="K6" s="4"/>
      <c r="L6" s="76"/>
      <c r="M6" s="76"/>
      <c r="N6" s="76"/>
      <c r="O6" s="76"/>
      <c r="P6" s="76"/>
      <c r="Q6" s="76"/>
      <c r="R6" s="76"/>
      <c r="S6" s="76"/>
      <c r="T6" s="76"/>
      <c r="U6" s="76"/>
    </row>
    <row r="8" spans="1:21" ht="19.5">
      <c r="A8" s="77" t="s">
        <v>55</v>
      </c>
      <c r="B8" s="77" t="s">
        <v>55</v>
      </c>
      <c r="C8" s="77" t="s">
        <v>55</v>
      </c>
      <c r="D8" s="77" t="s">
        <v>55</v>
      </c>
      <c r="E8" s="77" t="s">
        <v>55</v>
      </c>
      <c r="F8" s="77" t="s">
        <v>55</v>
      </c>
      <c r="G8" s="77" t="s">
        <v>55</v>
      </c>
      <c r="I8" s="77" t="s">
        <v>56</v>
      </c>
      <c r="J8" s="77" t="s">
        <v>56</v>
      </c>
      <c r="K8" s="77" t="s">
        <v>56</v>
      </c>
      <c r="L8" s="77" t="s">
        <v>56</v>
      </c>
      <c r="M8" s="77" t="s">
        <v>56</v>
      </c>
      <c r="O8" s="77" t="s">
        <v>119</v>
      </c>
      <c r="P8" s="77" t="s">
        <v>57</v>
      </c>
      <c r="Q8" s="77" t="s">
        <v>57</v>
      </c>
      <c r="R8" s="77" t="s">
        <v>57</v>
      </c>
      <c r="S8" s="77" t="s">
        <v>57</v>
      </c>
    </row>
    <row r="9" spans="1:21" ht="19.5">
      <c r="A9" s="77" t="s">
        <v>115</v>
      </c>
      <c r="C9" s="77" t="s">
        <v>59</v>
      </c>
      <c r="E9" s="78" t="s">
        <v>21</v>
      </c>
      <c r="G9" s="78" t="s">
        <v>22</v>
      </c>
      <c r="I9" s="16" t="s">
        <v>60</v>
      </c>
      <c r="K9" s="16" t="s">
        <v>61</v>
      </c>
      <c r="M9" s="16" t="s">
        <v>62</v>
      </c>
      <c r="O9" s="16" t="s">
        <v>60</v>
      </c>
      <c r="Q9" s="16" t="s">
        <v>61</v>
      </c>
      <c r="S9" s="16" t="s">
        <v>62</v>
      </c>
    </row>
    <row r="10" spans="1:21" ht="19.5" thickBot="1">
      <c r="A10" s="3" t="s">
        <v>46</v>
      </c>
      <c r="C10" s="79" t="s">
        <v>117</v>
      </c>
      <c r="D10" s="12"/>
      <c r="E10" s="80" t="s">
        <v>116</v>
      </c>
      <c r="F10" s="12"/>
      <c r="G10" s="79">
        <v>22</v>
      </c>
      <c r="I10" s="21">
        <v>49299070656</v>
      </c>
      <c r="J10" s="22"/>
      <c r="K10" s="21">
        <v>183482653</v>
      </c>
      <c r="L10" s="22"/>
      <c r="M10" s="21">
        <v>49115588003</v>
      </c>
      <c r="N10" s="22"/>
      <c r="O10" s="21">
        <v>49299070656</v>
      </c>
      <c r="P10" s="22"/>
      <c r="Q10" s="21">
        <v>183482653</v>
      </c>
      <c r="R10" s="22"/>
      <c r="S10" s="21">
        <v>49115588003</v>
      </c>
    </row>
    <row r="11" spans="1:21" ht="18.75" thickTop="1"/>
  </sheetData>
  <mergeCells count="16">
    <mergeCell ref="A6:K6"/>
    <mergeCell ref="A1:S1"/>
    <mergeCell ref="A2:S2"/>
    <mergeCell ref="A3:S3"/>
    <mergeCell ref="A4:S4"/>
    <mergeCell ref="Q9"/>
    <mergeCell ref="S9"/>
    <mergeCell ref="O8:S8"/>
    <mergeCell ref="I9"/>
    <mergeCell ref="K9"/>
    <mergeCell ref="M9"/>
    <mergeCell ref="I8:M8"/>
    <mergeCell ref="O9"/>
    <mergeCell ref="A9"/>
    <mergeCell ref="C9"/>
    <mergeCell ref="A8:G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7"/>
  <sheetViews>
    <sheetView rightToLeft="1" workbookViewId="0">
      <selection activeCell="A15" sqref="A10:A15"/>
    </sheetView>
  </sheetViews>
  <sheetFormatPr defaultRowHeight="18"/>
  <cols>
    <col min="1" max="1" width="29.5703125" style="3" bestFit="1" customWidth="1"/>
    <col min="2" max="2" width="1" style="3" customWidth="1"/>
    <col min="3" max="3" width="11.42578125" style="3" bestFit="1" customWidth="1"/>
    <col min="4" max="4" width="1" style="3" customWidth="1"/>
    <col min="5" max="5" width="17.28515625" style="3" bestFit="1" customWidth="1"/>
    <col min="6" max="6" width="1" style="3" customWidth="1"/>
    <col min="7" max="7" width="17.28515625" style="3" bestFit="1" customWidth="1"/>
    <col min="8" max="8" width="1" style="3" customWidth="1"/>
    <col min="9" max="9" width="39.5703125" style="3" bestFit="1" customWidth="1"/>
    <col min="10" max="10" width="1" style="3" customWidth="1"/>
    <col min="11" max="11" width="11.42578125" style="3" bestFit="1" customWidth="1"/>
    <col min="12" max="12" width="1" style="3" customWidth="1"/>
    <col min="13" max="13" width="17.28515625" style="3" bestFit="1" customWidth="1"/>
    <col min="14" max="14" width="1" style="3" customWidth="1"/>
    <col min="15" max="15" width="17.28515625" style="3" bestFit="1" customWidth="1"/>
    <col min="16" max="16" width="1" style="3" customWidth="1"/>
    <col min="17" max="17" width="39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19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5">
      <c r="A3" s="14" t="s">
        <v>54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9.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9.5">
      <c r="C5" s="8"/>
      <c r="D5" s="8"/>
      <c r="E5" s="8"/>
      <c r="F5" s="8"/>
      <c r="G5" s="8"/>
    </row>
    <row r="6" spans="1:17" ht="19.5">
      <c r="A6" s="9" t="s">
        <v>125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8" spans="1:17" ht="19.5">
      <c r="A8" s="17" t="s">
        <v>2</v>
      </c>
      <c r="C8" s="81" t="s">
        <v>56</v>
      </c>
      <c r="D8" s="81" t="s">
        <v>56</v>
      </c>
      <c r="E8" s="81" t="s">
        <v>56</v>
      </c>
      <c r="F8" s="81" t="s">
        <v>56</v>
      </c>
      <c r="G8" s="81" t="s">
        <v>56</v>
      </c>
      <c r="H8" s="81" t="s">
        <v>56</v>
      </c>
      <c r="I8" s="81" t="s">
        <v>56</v>
      </c>
      <c r="K8" s="81" t="s">
        <v>119</v>
      </c>
      <c r="L8" s="81" t="s">
        <v>57</v>
      </c>
      <c r="M8" s="81" t="s">
        <v>57</v>
      </c>
      <c r="N8" s="81" t="s">
        <v>57</v>
      </c>
      <c r="O8" s="81" t="s">
        <v>57</v>
      </c>
      <c r="P8" s="81" t="s">
        <v>57</v>
      </c>
      <c r="Q8" s="81" t="s">
        <v>57</v>
      </c>
    </row>
    <row r="9" spans="1:17" ht="19.5">
      <c r="A9" s="81" t="s">
        <v>2</v>
      </c>
      <c r="C9" s="77" t="s">
        <v>6</v>
      </c>
      <c r="E9" s="78" t="s">
        <v>64</v>
      </c>
      <c r="G9" s="78" t="s">
        <v>65</v>
      </c>
      <c r="I9" s="78" t="s">
        <v>66</v>
      </c>
      <c r="K9" s="78" t="s">
        <v>6</v>
      </c>
      <c r="M9" s="78" t="s">
        <v>64</v>
      </c>
      <c r="O9" s="78" t="s">
        <v>65</v>
      </c>
      <c r="Q9" s="78" t="s">
        <v>66</v>
      </c>
    </row>
    <row r="10" spans="1:17">
      <c r="A10" s="3" t="s">
        <v>28</v>
      </c>
      <c r="C10" s="11">
        <v>102500</v>
      </c>
      <c r="E10" s="11">
        <v>73059005654</v>
      </c>
      <c r="G10" s="11">
        <v>70020088829</v>
      </c>
      <c r="I10" s="11">
        <v>3038916825</v>
      </c>
      <c r="K10" s="11">
        <v>102500</v>
      </c>
      <c r="M10" s="11">
        <v>73059005654</v>
      </c>
      <c r="O10" s="11">
        <v>70020088829</v>
      </c>
      <c r="Q10" s="11">
        <v>3038916825</v>
      </c>
    </row>
    <row r="11" spans="1:17">
      <c r="A11" s="3" t="s">
        <v>30</v>
      </c>
      <c r="C11" s="11">
        <v>34200</v>
      </c>
      <c r="E11" s="11">
        <v>24277598887</v>
      </c>
      <c r="G11" s="11">
        <v>23671333627</v>
      </c>
      <c r="I11" s="11">
        <v>606265260</v>
      </c>
      <c r="K11" s="11">
        <v>34200</v>
      </c>
      <c r="M11" s="11">
        <v>24277598887</v>
      </c>
      <c r="O11" s="11">
        <v>23671333627</v>
      </c>
      <c r="Q11" s="11">
        <v>606265260</v>
      </c>
    </row>
    <row r="12" spans="1:17">
      <c r="A12" s="3" t="s">
        <v>32</v>
      </c>
      <c r="C12" s="11">
        <v>4100</v>
      </c>
      <c r="E12" s="11">
        <v>3430627086</v>
      </c>
      <c r="G12" s="11">
        <v>3338004903</v>
      </c>
      <c r="I12" s="11">
        <v>92622183</v>
      </c>
      <c r="K12" s="11">
        <v>4100</v>
      </c>
      <c r="M12" s="11">
        <v>3430627086</v>
      </c>
      <c r="O12" s="11">
        <v>3338004903</v>
      </c>
      <c r="Q12" s="11">
        <v>92622183</v>
      </c>
    </row>
    <row r="13" spans="1:17">
      <c r="A13" s="3" t="s">
        <v>38</v>
      </c>
      <c r="C13" s="11">
        <v>7600</v>
      </c>
      <c r="E13" s="11">
        <v>5548666121</v>
      </c>
      <c r="G13" s="11">
        <v>5510751625</v>
      </c>
      <c r="I13" s="11">
        <v>37914496</v>
      </c>
      <c r="K13" s="11">
        <v>7600</v>
      </c>
      <c r="M13" s="11">
        <v>5548666121</v>
      </c>
      <c r="O13" s="11">
        <v>5510751625</v>
      </c>
      <c r="Q13" s="11">
        <v>37914496</v>
      </c>
    </row>
    <row r="14" spans="1:17">
      <c r="A14" s="3" t="s">
        <v>24</v>
      </c>
      <c r="C14" s="11">
        <v>300</v>
      </c>
      <c r="E14" s="11">
        <v>199433846</v>
      </c>
      <c r="G14" s="11">
        <v>191464692</v>
      </c>
      <c r="I14" s="11">
        <v>7969154</v>
      </c>
      <c r="K14" s="11">
        <v>300</v>
      </c>
      <c r="M14" s="11">
        <v>199433846</v>
      </c>
      <c r="O14" s="11">
        <v>191464692</v>
      </c>
      <c r="Q14" s="11">
        <v>7969154</v>
      </c>
    </row>
    <row r="15" spans="1:17">
      <c r="A15" s="3" t="s">
        <v>35</v>
      </c>
      <c r="C15" s="11">
        <v>100</v>
      </c>
      <c r="E15" s="11">
        <v>89283814</v>
      </c>
      <c r="G15" s="11">
        <v>85684526</v>
      </c>
      <c r="I15" s="11">
        <v>3599288</v>
      </c>
      <c r="K15" s="11">
        <v>100</v>
      </c>
      <c r="M15" s="11">
        <v>89283814</v>
      </c>
      <c r="O15" s="11">
        <v>85684526</v>
      </c>
      <c r="Q15" s="11">
        <v>3599288</v>
      </c>
    </row>
    <row r="16" spans="1:17" ht="18.75" thickBot="1">
      <c r="C16" s="21">
        <f>SUM(C10:C15)</f>
        <v>148800</v>
      </c>
      <c r="D16" s="21">
        <f>SUM(D10:D15)</f>
        <v>0</v>
      </c>
      <c r="E16" s="21">
        <f>SUM(E10:E15)</f>
        <v>106604615408</v>
      </c>
      <c r="F16" s="21">
        <f>SUM(F10:F15)</f>
        <v>0</v>
      </c>
      <c r="G16" s="21">
        <f>SUM(G10:G15)</f>
        <v>102817328202</v>
      </c>
      <c r="H16" s="21">
        <f>SUM(H10:H15)</f>
        <v>0</v>
      </c>
      <c r="I16" s="21">
        <f>SUM(I10:I15)</f>
        <v>3787287206</v>
      </c>
      <c r="J16" s="21">
        <f>SUM(J10:J15)</f>
        <v>0</v>
      </c>
      <c r="K16" s="21">
        <f>SUM(K10:K15)</f>
        <v>148800</v>
      </c>
      <c r="L16" s="21">
        <f>SUM(L10:L15)</f>
        <v>0</v>
      </c>
      <c r="M16" s="21">
        <f>SUM(M10:M15)</f>
        <v>106604615408</v>
      </c>
      <c r="N16" s="21">
        <f>SUM(N10:N15)</f>
        <v>0</v>
      </c>
      <c r="O16" s="21">
        <f>SUM(O10:O15)</f>
        <v>102817328202</v>
      </c>
      <c r="P16" s="21">
        <f>SUM(P10:P15)</f>
        <v>0</v>
      </c>
      <c r="Q16" s="21">
        <f>SUM(Q10:Q15)</f>
        <v>3787287206</v>
      </c>
    </row>
    <row r="17" ht="18.75" thickTop="1"/>
  </sheetData>
  <autoFilter ref="A9:Q9" xr:uid="{C8E33108-D5B1-4E5D-9DCF-2E1437483E29}">
    <sortState ref="A11:Q15">
      <sortCondition descending="1" ref="Q9"/>
    </sortState>
  </autoFilter>
  <mergeCells count="8">
    <mergeCell ref="A6:K6"/>
    <mergeCell ref="A2:Q2"/>
    <mergeCell ref="A3:Q3"/>
    <mergeCell ref="A4:Q4"/>
    <mergeCell ref="K8:Q8"/>
    <mergeCell ref="A8:A9"/>
    <mergeCell ref="C9"/>
    <mergeCell ref="C8:I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17"/>
  <sheetViews>
    <sheetView rightToLeft="1" workbookViewId="0">
      <selection activeCell="A15" sqref="A10:A15"/>
    </sheetView>
  </sheetViews>
  <sheetFormatPr defaultRowHeight="18"/>
  <cols>
    <col min="1" max="1" width="29.57031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6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42578125" style="3" bestFit="1" customWidth="1"/>
    <col min="14" max="14" width="1" style="3" customWidth="1"/>
    <col min="15" max="15" width="15.85546875" style="3" bestFit="1" customWidth="1"/>
    <col min="16" max="16" width="1" style="3" customWidth="1"/>
    <col min="17" max="17" width="16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8" ht="19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 ht="19.5">
      <c r="A3" s="14" t="s">
        <v>54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 ht="19.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8" ht="19.5">
      <c r="C5" s="8"/>
      <c r="D5" s="8"/>
      <c r="E5" s="8"/>
      <c r="F5" s="8"/>
      <c r="G5" s="8"/>
    </row>
    <row r="6" spans="1:18" ht="19.5">
      <c r="A6" s="9" t="s">
        <v>121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8" ht="19.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8" ht="19.5">
      <c r="A8" s="16" t="s">
        <v>58</v>
      </c>
      <c r="C8" s="77" t="s">
        <v>56</v>
      </c>
      <c r="D8" s="77" t="s">
        <v>56</v>
      </c>
      <c r="E8" s="77" t="s">
        <v>56</v>
      </c>
      <c r="F8" s="77" t="s">
        <v>56</v>
      </c>
      <c r="G8" s="77" t="s">
        <v>56</v>
      </c>
      <c r="H8" s="77" t="s">
        <v>56</v>
      </c>
      <c r="I8" s="77" t="s">
        <v>56</v>
      </c>
      <c r="K8" s="77" t="s">
        <v>119</v>
      </c>
      <c r="L8" s="77"/>
      <c r="M8" s="77"/>
      <c r="N8" s="77"/>
      <c r="O8" s="77"/>
      <c r="P8" s="77"/>
      <c r="Q8" s="77"/>
    </row>
    <row r="9" spans="1:18" ht="19.5">
      <c r="A9" s="81" t="s">
        <v>58</v>
      </c>
      <c r="C9" s="81" t="s">
        <v>72</v>
      </c>
      <c r="E9" s="83" t="s">
        <v>68</v>
      </c>
      <c r="G9" s="83" t="s">
        <v>69</v>
      </c>
      <c r="I9" s="83" t="s">
        <v>73</v>
      </c>
      <c r="K9" s="81" t="s">
        <v>72</v>
      </c>
      <c r="M9" s="83" t="s">
        <v>68</v>
      </c>
      <c r="O9" s="83" t="s">
        <v>69</v>
      </c>
      <c r="Q9" s="83" t="s">
        <v>73</v>
      </c>
    </row>
    <row r="10" spans="1:18">
      <c r="A10" s="3" t="s">
        <v>28</v>
      </c>
      <c r="C10" s="11">
        <v>0</v>
      </c>
      <c r="E10" s="11">
        <v>3038916825</v>
      </c>
      <c r="G10" s="11">
        <v>0</v>
      </c>
      <c r="I10" s="11">
        <v>3038916825</v>
      </c>
      <c r="K10" s="11">
        <v>0</v>
      </c>
      <c r="M10" s="11">
        <v>3038916825</v>
      </c>
      <c r="O10" s="11">
        <v>0</v>
      </c>
      <c r="Q10" s="11">
        <v>3038916825</v>
      </c>
    </row>
    <row r="11" spans="1:18">
      <c r="A11" s="3" t="s">
        <v>30</v>
      </c>
      <c r="C11" s="11">
        <v>0</v>
      </c>
      <c r="E11" s="11">
        <v>606265260</v>
      </c>
      <c r="G11" s="11">
        <v>0</v>
      </c>
      <c r="I11" s="11">
        <v>606265260</v>
      </c>
      <c r="K11" s="11">
        <v>0</v>
      </c>
      <c r="M11" s="11">
        <v>606265260</v>
      </c>
      <c r="O11" s="11">
        <v>0</v>
      </c>
      <c r="Q11" s="11">
        <v>606265260</v>
      </c>
    </row>
    <row r="12" spans="1:18">
      <c r="A12" s="3" t="s">
        <v>32</v>
      </c>
      <c r="C12" s="11">
        <v>0</v>
      </c>
      <c r="E12" s="11">
        <v>92622183</v>
      </c>
      <c r="G12" s="11">
        <v>0</v>
      </c>
      <c r="I12" s="11">
        <v>92622183</v>
      </c>
      <c r="K12" s="11">
        <v>0</v>
      </c>
      <c r="M12" s="11">
        <v>92622183</v>
      </c>
      <c r="O12" s="11">
        <v>0</v>
      </c>
      <c r="Q12" s="11">
        <v>92622183</v>
      </c>
    </row>
    <row r="13" spans="1:18">
      <c r="A13" s="3" t="s">
        <v>38</v>
      </c>
      <c r="C13" s="11">
        <v>0</v>
      </c>
      <c r="E13" s="11">
        <v>37914496</v>
      </c>
      <c r="G13" s="11">
        <v>0</v>
      </c>
      <c r="I13" s="11">
        <v>37914496</v>
      </c>
      <c r="K13" s="11">
        <v>0</v>
      </c>
      <c r="M13" s="11">
        <v>37914496</v>
      </c>
      <c r="O13" s="11">
        <v>0</v>
      </c>
      <c r="Q13" s="11">
        <v>37914496</v>
      </c>
    </row>
    <row r="14" spans="1:18">
      <c r="A14" s="3" t="s">
        <v>24</v>
      </c>
      <c r="C14" s="11">
        <v>0</v>
      </c>
      <c r="E14" s="11">
        <v>7969154</v>
      </c>
      <c r="G14" s="11">
        <v>0</v>
      </c>
      <c r="I14" s="11">
        <v>7969154</v>
      </c>
      <c r="K14" s="11">
        <v>0</v>
      </c>
      <c r="M14" s="11">
        <v>7969154</v>
      </c>
      <c r="O14" s="11">
        <v>0</v>
      </c>
      <c r="Q14" s="11">
        <v>7969154</v>
      </c>
    </row>
    <row r="15" spans="1:18">
      <c r="A15" s="3" t="s">
        <v>35</v>
      </c>
      <c r="C15" s="11">
        <v>0</v>
      </c>
      <c r="E15" s="11">
        <v>3599288</v>
      </c>
      <c r="G15" s="11">
        <v>0</v>
      </c>
      <c r="I15" s="11">
        <v>3599288</v>
      </c>
      <c r="K15" s="11">
        <v>0</v>
      </c>
      <c r="M15" s="11">
        <v>3599288</v>
      </c>
      <c r="O15" s="11">
        <v>0</v>
      </c>
      <c r="Q15" s="11">
        <v>3599288</v>
      </c>
    </row>
    <row r="16" spans="1:18" s="10" customFormat="1" ht="20.25" thickBot="1">
      <c r="C16" s="36">
        <f>SUM(C10:C15)</f>
        <v>0</v>
      </c>
      <c r="D16" s="36">
        <f>SUM(D10:D15)</f>
        <v>0</v>
      </c>
      <c r="E16" s="36">
        <f>SUM(E10:E15)</f>
        <v>3787287206</v>
      </c>
      <c r="F16" s="36">
        <f>SUM(F10:F15)</f>
        <v>0</v>
      </c>
      <c r="G16" s="36">
        <f>SUM(G10:G15)</f>
        <v>0</v>
      </c>
      <c r="H16" s="36">
        <f>SUM(H10:H15)</f>
        <v>0</v>
      </c>
      <c r="I16" s="36">
        <f>SUM(I10:I15)</f>
        <v>3787287206</v>
      </c>
      <c r="J16" s="36">
        <f>SUM(J10:J15)</f>
        <v>0</v>
      </c>
      <c r="K16" s="36">
        <f>SUM(K10:K15)</f>
        <v>0</v>
      </c>
      <c r="L16" s="36">
        <f>SUM(L10:L15)</f>
        <v>0</v>
      </c>
      <c r="M16" s="36">
        <f>SUM(M10:M15)</f>
        <v>3787287206</v>
      </c>
      <c r="N16" s="36">
        <f>SUM(N10:N15)</f>
        <v>0</v>
      </c>
      <c r="O16" s="36">
        <f>SUM(O10:O15)</f>
        <v>0</v>
      </c>
      <c r="P16" s="36">
        <f>SUM(P10:P15)</f>
        <v>0</v>
      </c>
      <c r="Q16" s="36">
        <f>SUM(Q10:Q15)</f>
        <v>3787287206</v>
      </c>
      <c r="R16" s="84">
        <f>SUM(R10:R15)</f>
        <v>0</v>
      </c>
    </row>
    <row r="17" ht="18.75" thickTop="1"/>
  </sheetData>
  <autoFilter ref="A9:R9" xr:uid="{AAAFBBB0-0D82-42DE-8C41-C912117AE81C}">
    <sortState ref="A11:R15">
      <sortCondition descending="1" ref="Q9"/>
    </sortState>
  </autoFilter>
  <mergeCells count="9">
    <mergeCell ref="A6:K6"/>
    <mergeCell ref="A2:Q2"/>
    <mergeCell ref="A3:Q3"/>
    <mergeCell ref="A4:Q4"/>
    <mergeCell ref="K9"/>
    <mergeCell ref="K8:Q8"/>
    <mergeCell ref="A8:A9"/>
    <mergeCell ref="C9"/>
    <mergeCell ref="C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سرمایه گذاری در سهام و حق تقدم</vt:lpstr>
      <vt:lpstr>سرمایه گذاری در اوراق   </vt:lpstr>
      <vt:lpstr>سرمایه گذاری در سپرده بانکی</vt:lpstr>
      <vt:lpstr>درآمد سرمایه گذاریها</vt:lpstr>
      <vt:lpstr>درآمد سپرده بانکی</vt:lpstr>
      <vt:lpstr>سود سپرده بانکی</vt:lpstr>
      <vt:lpstr>درآمد ناشی از تغییر قیمت اوراق</vt:lpstr>
      <vt:lpstr>سود سرمایه‌گذاری اوراق بهادار</vt:lpstr>
      <vt:lpstr>درآمد سرمایه گذاری در سهام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Zangane</dc:creator>
  <cp:lastModifiedBy>Mahsa Zangane</cp:lastModifiedBy>
  <dcterms:created xsi:type="dcterms:W3CDTF">2023-04-10T06:24:40Z</dcterms:created>
  <dcterms:modified xsi:type="dcterms:W3CDTF">2023-04-10T10:57:24Z</dcterms:modified>
</cp:coreProperties>
</file>