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منیفی\ارسال گزارشات قانونی و دوره ای\صورت وضعیت پورتفوی\ســام\1402  08  30\"/>
    </mc:Choice>
  </mc:AlternateContent>
  <xr:revisionPtr revIDLastSave="0" documentId="13_ncr:1_{D0C1FC83-E329-47E5-BA51-BE91C074E311}" xr6:coauthVersionLast="47" xr6:coauthVersionMax="47" xr10:uidLastSave="{00000000-0000-0000-0000-000000000000}"/>
  <bookViews>
    <workbookView xWindow="-120" yWindow="-120" windowWidth="29040" windowHeight="15840" tabRatio="914" activeTab="1" xr2:uid="{00000000-000D-0000-FFFF-FFFF00000000}"/>
  </bookViews>
  <sheets>
    <sheet name="0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 بانکی" sheetId="6" r:id="rId6"/>
    <sheet name="درآمد سرمایه گذاری" sheetId="15" r:id="rId7"/>
    <sheet name="سرمایه‌گذاری در سهام" sheetId="11" r:id="rId8"/>
    <sheet name="درآمد ناشی از فروش" sheetId="10" r:id="rId9"/>
    <sheet name="سرمایه‌گذاری در اوراق بهادار" sheetId="12" r:id="rId10"/>
    <sheet name="درآمد ناشی از تغییر قیمت اوراق" sheetId="9" r:id="rId11"/>
    <sheet name="درآمد سپرده بانکی" sheetId="13" r:id="rId12"/>
    <sheet name="سود اوراق بهادار و سپرده بانکی" sheetId="7" r:id="rId13"/>
    <sheet name="سایر درآمدها" sheetId="14" r:id="rId14"/>
  </sheets>
  <definedNames>
    <definedName name="_xlnm.Print_Area" localSheetId="0">'0'!$A$1:$I$28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E12" i="15"/>
  <c r="E10" i="15"/>
  <c r="E13" i="15" l="1"/>
  <c r="G11" i="15"/>
  <c r="G12" i="15"/>
  <c r="G10" i="15"/>
  <c r="G13" i="15" s="1"/>
  <c r="S12" i="6" l="1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11" i="6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12" i="3"/>
  <c r="Y13" i="1"/>
  <c r="Y14" i="1"/>
  <c r="Y15" i="1"/>
  <c r="Y16" i="1"/>
  <c r="Y17" i="1"/>
  <c r="Y18" i="1"/>
  <c r="Y19" i="1"/>
  <c r="Y20" i="1"/>
  <c r="Y21" i="1"/>
  <c r="Y22" i="1"/>
  <c r="Y12" i="1"/>
  <c r="S13" i="2"/>
  <c r="S12" i="2"/>
  <c r="S11" i="2"/>
  <c r="Q14" i="2"/>
  <c r="C13" i="15"/>
  <c r="I53" i="13"/>
  <c r="E53" i="13"/>
  <c r="Q40" i="12"/>
  <c r="O40" i="12"/>
  <c r="M40" i="12"/>
  <c r="K40" i="12"/>
  <c r="I40" i="12"/>
  <c r="G40" i="12"/>
  <c r="E40" i="12"/>
  <c r="C40" i="12"/>
  <c r="U35" i="11"/>
  <c r="S35" i="11"/>
  <c r="Q35" i="11"/>
  <c r="O35" i="11"/>
  <c r="M35" i="11"/>
  <c r="K35" i="11"/>
  <c r="I35" i="11"/>
  <c r="G35" i="11"/>
  <c r="E35" i="11"/>
  <c r="C35" i="11"/>
  <c r="Q40" i="10"/>
  <c r="O40" i="10"/>
  <c r="M40" i="10"/>
  <c r="K40" i="10"/>
  <c r="I40" i="10"/>
  <c r="G40" i="10"/>
  <c r="E40" i="10"/>
  <c r="C40" i="10"/>
  <c r="Q41" i="9"/>
  <c r="O41" i="9"/>
  <c r="M41" i="9"/>
  <c r="K41" i="9"/>
  <c r="I41" i="9"/>
  <c r="G41" i="9"/>
  <c r="E41" i="9"/>
  <c r="C41" i="9"/>
  <c r="S65" i="7"/>
  <c r="Q65" i="7"/>
  <c r="O65" i="7"/>
  <c r="M65" i="7"/>
  <c r="K65" i="7"/>
  <c r="I65" i="7"/>
  <c r="Q39" i="6"/>
  <c r="O39" i="6"/>
  <c r="M39" i="6"/>
  <c r="K39" i="6"/>
  <c r="K14" i="4"/>
  <c r="C14" i="4"/>
  <c r="AI37" i="3"/>
  <c r="AG37" i="3"/>
  <c r="AC37" i="3"/>
  <c r="AA37" i="3"/>
  <c r="Y37" i="3"/>
  <c r="W37" i="3"/>
  <c r="U37" i="3"/>
  <c r="S37" i="3"/>
  <c r="Q37" i="3"/>
  <c r="O37" i="3"/>
  <c r="K14" i="2"/>
  <c r="C14" i="2"/>
  <c r="W23" i="1"/>
  <c r="U23" i="1"/>
  <c r="S23" i="1"/>
  <c r="Q23" i="1"/>
  <c r="O23" i="1"/>
  <c r="M23" i="1"/>
  <c r="K23" i="1"/>
  <c r="I23" i="1"/>
  <c r="G23" i="1"/>
  <c r="E23" i="1"/>
  <c r="C23" i="1"/>
  <c r="Y23" i="1" l="1"/>
  <c r="AK37" i="3"/>
  <c r="S39" i="6"/>
  <c r="S14" i="2"/>
</calcChain>
</file>

<file path=xl/sharedStrings.xml><?xml version="1.0" encoding="utf-8"?>
<sst xmlns="http://schemas.openxmlformats.org/spreadsheetml/2006/main" count="1114" uniqueCount="282">
  <si>
    <t>صندوق در اوراق بهادار با درآمد ثابت سام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</si>
  <si>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</si>
  <si>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</si>
  <si>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</si>
  <si>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</si>
  <si>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</si>
  <si>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</si>
  <si>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</si>
  <si>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</si>
  <si>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</si>
  <si>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</si>
  <si>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</si>
  <si>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</si>
  <si>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</si>
  <si>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</si>
  <si>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</si>
  <si>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پالایش نفت اصفهان</t>
  </si>
  <si>
    <t>پرداخت الکترونیک پاسارگاد</t>
  </si>
  <si>
    <t>توسعه سامانه ی نرم افزاری نگین</t>
  </si>
  <si>
    <t>تولیدی فولاد سپید فراب کویر</t>
  </si>
  <si>
    <t>ح.کشتیرانی دریای خزر</t>
  </si>
  <si>
    <t>صندوق اهرمی جهش-واحدهای عادی</t>
  </si>
  <si>
    <t>صندوق س.بخشی فلزات رویین-ب</t>
  </si>
  <si>
    <t>گروه توسعه مالی مهرآیندگان</t>
  </si>
  <si>
    <t>لیزینگ ایران و شرق</t>
  </si>
  <si>
    <t>سرمایه گذاری آرمان گستر پاریز</t>
  </si>
  <si>
    <t>تعداد اوراق تبعی</t>
  </si>
  <si>
    <t>قیمت اعمال</t>
  </si>
  <si>
    <t>تاریخ اعمال</t>
  </si>
  <si>
    <t>نرخ موثر</t>
  </si>
  <si>
    <t>اختیارف ت ومهان-8862-02/10/23</t>
  </si>
  <si>
    <t>1402/10/23</t>
  </si>
  <si>
    <t>اختیارف ت شپنا-10080-03/02/02</t>
  </si>
  <si>
    <t>1403/02/02</t>
  </si>
  <si>
    <t>اختیارف.ت. خکرمان-6233-030820</t>
  </si>
  <si>
    <t/>
  </si>
  <si>
    <t>1403/08/20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</si>
  <si>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</si>
  <si>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</si>
  <si>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</si>
  <si>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</si>
  <si>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</si>
  <si>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</si>
  <si>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</si>
  <si>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</si>
  <si>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</si>
  <si>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</si>
  <si>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</si>
  <si>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1404/03/25</t>
  </si>
  <si>
    <t>اسناد خزانه-م3بودجه01-040520</t>
  </si>
  <si>
    <t>1401/05/18</t>
  </si>
  <si>
    <t>1404/05/20</t>
  </si>
  <si>
    <t>اسنادخزانه-م10بودجه99-020807</t>
  </si>
  <si>
    <t>1399/11/21</t>
  </si>
  <si>
    <t>1402/08/07</t>
  </si>
  <si>
    <t>0.00%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</si>
  <si>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</si>
  <si>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</si>
  <si>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</si>
  <si>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</si>
  <si>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</si>
  <si>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</si>
  <si>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</si>
  <si>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</si>
  <si>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</si>
  <si>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</si>
  <si>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</si>
  <si>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اسنادخزانه-م6بودجه00-030723</t>
  </si>
  <si>
    <t>1403/07/23</t>
  </si>
  <si>
    <t>گواهی اعتبار مولد سامان0208</t>
  </si>
  <si>
    <t>1401/09/01</t>
  </si>
  <si>
    <t>گواهی اعتبار مولد سپه0208</t>
  </si>
  <si>
    <t>گواهی اعتبارمولد رفاه0208</t>
  </si>
  <si>
    <t>مرابحه الکترومادیرا-کیان060626</t>
  </si>
  <si>
    <t>1402/06/26</t>
  </si>
  <si>
    <t>1406/06/26</t>
  </si>
  <si>
    <t>مرابحه صاف فیلم کارون051116</t>
  </si>
  <si>
    <t>1401/11/16</t>
  </si>
  <si>
    <t>1405/11/16</t>
  </si>
  <si>
    <t>مرابحه عام دولت105-ش.خ030503</t>
  </si>
  <si>
    <t>1401/03/03</t>
  </si>
  <si>
    <t>1403/05/03</t>
  </si>
  <si>
    <t>مرابحه عام دولت112-ش.خ 040408</t>
  </si>
  <si>
    <t>1401/06/08</t>
  </si>
  <si>
    <t>1404/04/07</t>
  </si>
  <si>
    <t>مرابحه عام دولت127-ش.خ040623</t>
  </si>
  <si>
    <t>1401/12/23</t>
  </si>
  <si>
    <t>1404/06/22</t>
  </si>
  <si>
    <t>مرابحه عام دولت139-ش.خ040804</t>
  </si>
  <si>
    <t>1402/07/04</t>
  </si>
  <si>
    <t>1404/08/03</t>
  </si>
  <si>
    <t>مرابحه عام دولت5-ش.خ0302</t>
  </si>
  <si>
    <t>1399/06/16</t>
  </si>
  <si>
    <t>1403/02/16</t>
  </si>
  <si>
    <t>مرابحه عام دولت87-ش.خ030304</t>
  </si>
  <si>
    <t>1400/03/04</t>
  </si>
  <si>
    <t>1403/03/04</t>
  </si>
  <si>
    <t>مرابحه عام دولت92-ش.خ020825</t>
  </si>
  <si>
    <t>1400/08/25</t>
  </si>
  <si>
    <t>1402/08/25</t>
  </si>
  <si>
    <t>مرابحه کرمان موتور-کارون050327</t>
  </si>
  <si>
    <t>1402/03/27</t>
  </si>
  <si>
    <t>1405/03/27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</si>
  <si>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</si>
  <si>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</si>
  <si>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</si>
  <si>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</si>
  <si>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</si>
  <si>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دولت2-ش.خ سایر0212</t>
  </si>
  <si>
    <t>1398/12/25</t>
  </si>
  <si>
    <t>1402/12/25</t>
  </si>
  <si>
    <t>اسنادخزانه-م7بودجه01-040714</t>
  </si>
  <si>
    <t>1401/12/10</t>
  </si>
  <si>
    <t>1404/07/13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</si>
  <si>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</si>
  <si>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</si>
  <si>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</si>
  <si>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</si>
  <si>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</si>
  <si>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3.09%</t>
  </si>
  <si>
    <t>-0.53%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</si>
  <si>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</si>
  <si>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</si>
  <si>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</si>
  <si>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</si>
  <si>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</si>
  <si>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</si>
  <si>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</si>
  <si>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</si>
  <si>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</si>
  <si>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</si>
  <si>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101310810707074930</t>
  </si>
  <si>
    <t>سپرده کوتاه مدت</t>
  </si>
  <si>
    <t>1401/05/02</t>
  </si>
  <si>
    <t>بانک پاسارگاد جهان کودک</t>
  </si>
  <si>
    <t>290.8100.15692033.1</t>
  </si>
  <si>
    <t>101311040707075301</t>
  </si>
  <si>
    <t>حساب جاری</t>
  </si>
  <si>
    <t>1401/09/24</t>
  </si>
  <si>
    <t>290.303.15692033.1</t>
  </si>
  <si>
    <t>سپرده بلند مدت</t>
  </si>
  <si>
    <t>بانک گردشگری آپادانا</t>
  </si>
  <si>
    <t>120.9967.1403785.1</t>
  </si>
  <si>
    <t>1402/02/06</t>
  </si>
  <si>
    <t>موسسه اعتباری ملل مرزداران</t>
  </si>
  <si>
    <t>0532-10-277-000000395</t>
  </si>
  <si>
    <t>1402/02/19</t>
  </si>
  <si>
    <t>053260345000000206</t>
  </si>
  <si>
    <t>1402/02/24</t>
  </si>
  <si>
    <t>053260345000000213</t>
  </si>
  <si>
    <t>1402/02/27</t>
  </si>
  <si>
    <t>0532.60.386.000000037</t>
  </si>
  <si>
    <t>1402/04/20</t>
  </si>
  <si>
    <t>بانک آینده امانیه</t>
  </si>
  <si>
    <t>0203865146003</t>
  </si>
  <si>
    <t>1402/04/21</t>
  </si>
  <si>
    <t>بانک دی یوسف آباد</t>
  </si>
  <si>
    <t>0214400000003</t>
  </si>
  <si>
    <t>1402/04/28</t>
  </si>
  <si>
    <t>120.1405.1403785.16</t>
  </si>
  <si>
    <t>1402/05/23</t>
  </si>
  <si>
    <t>120.1405.1403785.17</t>
  </si>
  <si>
    <t>0303902085004</t>
  </si>
  <si>
    <t>قرض الحسنه</t>
  </si>
  <si>
    <t>1402/05/24</t>
  </si>
  <si>
    <t>053260386000000164</t>
  </si>
  <si>
    <t>1402/05/28</t>
  </si>
  <si>
    <t>053260386000000192</t>
  </si>
  <si>
    <t>1402/06/08</t>
  </si>
  <si>
    <t>120.1405.1403785.18</t>
  </si>
  <si>
    <t>1402/06/21</t>
  </si>
  <si>
    <t>120.1405.1403785.19</t>
  </si>
  <si>
    <t>1402/07/09</t>
  </si>
  <si>
    <t>053260386000000260</t>
  </si>
  <si>
    <t>1402/07/12</t>
  </si>
  <si>
    <t>120.1405.1403785.20</t>
  </si>
  <si>
    <t>1402/07/18</t>
  </si>
  <si>
    <t>053260386000000279</t>
  </si>
  <si>
    <t>1402/07/23</t>
  </si>
  <si>
    <t>بانک ملت بهار جنوبی</t>
  </si>
  <si>
    <t>9942376537</t>
  </si>
  <si>
    <t>1402/07/26</t>
  </si>
  <si>
    <t>053260386000000287</t>
  </si>
  <si>
    <t>1402/07/29</t>
  </si>
  <si>
    <t>بانک آینده بلوار صبا</t>
  </si>
  <si>
    <t>0101601726005</t>
  </si>
  <si>
    <t>1402/08/01</t>
  </si>
  <si>
    <t>0405311753000</t>
  </si>
  <si>
    <t>0405314939003</t>
  </si>
  <si>
    <t>1402/08/08</t>
  </si>
  <si>
    <t>120.1405.1403785.21</t>
  </si>
  <si>
    <t>1402/08/10</t>
  </si>
  <si>
    <t>0406149792003</t>
  </si>
  <si>
    <t>1402/08/14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</si>
  <si>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</si>
  <si>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</si>
  <si>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</si>
  <si>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</si>
  <si>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</si>
  <si>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</si>
  <si>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</si>
  <si>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</si>
  <si>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</si>
  <si>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</si>
  <si>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</si>
  <si>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</si>
  <si>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</si>
  <si>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بهار رز عالیس چناران</t>
  </si>
  <si>
    <t>سرمایه گذاری گروه توسعه ملی</t>
  </si>
  <si>
    <t>تولیدی مخازن گازطبیعی آسیاناما</t>
  </si>
  <si>
    <t>تامین سرمایه کاردان</t>
  </si>
  <si>
    <t>گروه مالی شهر</t>
  </si>
  <si>
    <t>مولد نیروگاهی تجارت فارس</t>
  </si>
  <si>
    <t>کشاورزی و دامپروری فجر اصفهان</t>
  </si>
  <si>
    <t>سرمایه گذاری تامین اجتماعی</t>
  </si>
  <si>
    <t>توسعه فن افزار توسن</t>
  </si>
  <si>
    <t>کشتیرانی دریای خزر</t>
  </si>
  <si>
    <t>نیان الکترونیک</t>
  </si>
  <si>
    <t>توسعه صنایع و معادن کوثر</t>
  </si>
  <si>
    <t>س. الماس حکمت ایرانیان</t>
  </si>
  <si>
    <t>اسنادخزانه-م11بودجه99-020906</t>
  </si>
  <si>
    <t>اسنادخزانه-م2بودجه00-031024</t>
  </si>
  <si>
    <t>اسنادخزانه-م3بودجه00-030418</t>
  </si>
  <si>
    <t>اسنادخزانه-م5بودجه00-030626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</si>
  <si>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</si>
  <si>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</si>
  <si>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</si>
  <si>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</si>
  <si>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</si>
  <si>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</si>
  <si>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</si>
  <si>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</si>
  <si>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</si>
  <si>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</si>
  <si>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120-1405-1403785-2</t>
  </si>
  <si>
    <t>120-1405-1403785-3</t>
  </si>
  <si>
    <t>120-1405-1403785-1</t>
  </si>
  <si>
    <t>120-1405-1403785-4</t>
  </si>
  <si>
    <t>053260357000000019</t>
  </si>
  <si>
    <t>053260345000000207</t>
  </si>
  <si>
    <t>120-1405-1403785-5</t>
  </si>
  <si>
    <t>120.1405.1403785.6</t>
  </si>
  <si>
    <t>120.1405.1403785.7</t>
  </si>
  <si>
    <t>120.1405.1403785.8</t>
  </si>
  <si>
    <t>120.1405.1403785.9</t>
  </si>
  <si>
    <t>120.1405.1403785.10</t>
  </si>
  <si>
    <t>120-1405-1403785-11</t>
  </si>
  <si>
    <t>0532.60.386.000000032</t>
  </si>
  <si>
    <t>0405029219009</t>
  </si>
  <si>
    <t>0405039509006</t>
  </si>
  <si>
    <t>0405048852004</t>
  </si>
  <si>
    <t>120.1405.1403785.12</t>
  </si>
  <si>
    <t>120.1405.1403785.13</t>
  </si>
  <si>
    <t>120.1405.1403785.14</t>
  </si>
  <si>
    <t>120.1405.1403785.15</t>
  </si>
  <si>
    <t>0405162250006</t>
  </si>
  <si>
    <t>0405167728007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</si>
  <si>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</si>
  <si>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</si>
  <si>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</si>
  <si>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</si>
  <si>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</si>
  <si>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</si>
  <si>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‫صندوق سرمایه گذاری در اوراق بهادار با درآمدثابت سام</t>
  </si>
  <si>
    <t>‫صورت وضعیت پورتفوی</t>
  </si>
  <si>
    <t>‫برای ماه منتهی به 1402/08/30</t>
  </si>
  <si>
    <t>نگهداری تا سررسید</t>
  </si>
  <si>
    <t>‫1- سرمایه گذاری ها</t>
  </si>
  <si>
    <t>‫1-1- سرمایه گذاری در سهام و حق تقدم سهام</t>
  </si>
  <si>
    <t>‫1-2- سرمایه گذاری در سهام دارای اوراق اختیار فروش تبعی با هدف تامین مالی</t>
  </si>
  <si>
    <t>‫1-3- سرمایه گذاری در اوراق مشارکت بورسی یا فرابورسی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</si>
  <si>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</si>
  <si>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</si>
  <si>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‫1-4- سرمایه گذاری در  سپرده بانکی</t>
  </si>
  <si>
    <t>‫2-3-1- درآمد حاصل از سرمایه گذاری در سپرده بانکی و اوراق بهادار با درآمد ثابت :</t>
  </si>
  <si>
    <t>‫2-2-1- درآمد حاصل از تغییر قیمت در اوراق بهادار با درآمد ثابت :</t>
  </si>
  <si>
    <t>‫2-1-1- درآمد ناشی از فروش اوراق بهادار  :</t>
  </si>
  <si>
    <t>‫2- درآمد حاصل از سرمایه گذاری ها</t>
  </si>
  <si>
    <t>‫2-1- درآمد حاصل از سرمایه گذاری در سهام :</t>
  </si>
  <si>
    <t>‫2-2- درآمد حاصل از سرمایه گذاری در اوراق بهادار با درآمد ثابت :</t>
  </si>
  <si>
    <t>‫2-3- درآمد حاصل از سرمایه گذاری در سپرده بانکی :</t>
  </si>
  <si>
    <t>‫3- 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</si>
</sst>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0.0%"/>
  </numFmts>
  <fonts count="13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3" xfId="0" applyFont="1" applyBorder="1"/>
    <xf numFmtId="10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10" fontId="2" fillId="0" borderId="0" xfId="0" applyNumberFormat="1" applyFont="1" applyAlignment="1">
      <alignment horizontal="center" vertical="center" readingOrder="2"/>
    </xf>
    <xf numFmtId="3" fontId="3" fillId="0" borderId="4" xfId="0" applyNumberFormat="1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2" fillId="0" borderId="0" xfId="1" applyNumberFormat="1" applyFont="1"/>
    <xf numFmtId="0" fontId="2" fillId="0" borderId="0" xfId="0" applyFont="1" applyAlignment="1">
      <alignment horizontal="center" vertical="center" readingOrder="2"/>
    </xf>
    <xf numFmtId="164" fontId="2" fillId="0" borderId="2" xfId="1" applyNumberFormat="1" applyFont="1" applyBorder="1"/>
    <xf numFmtId="164" fontId="3" fillId="0" borderId="4" xfId="1" applyNumberFormat="1" applyFont="1" applyBorder="1"/>
    <xf numFmtId="164" fontId="3" fillId="0" borderId="0" xfId="1" applyNumberFormat="1" applyFont="1"/>
    <xf numFmtId="10" fontId="3" fillId="0" borderId="4" xfId="0" applyNumberFormat="1" applyFont="1" applyBorder="1" applyAlignment="1">
      <alignment horizontal="center" vertical="center" readingOrder="2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10" fontId="3" fillId="0" borderId="4" xfId="0" applyNumberFormat="1" applyFont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 readingOrder="2"/>
    </xf>
    <xf numFmtId="0" fontId="7" fillId="0" borderId="0" xfId="0" applyFont="1"/>
    <xf numFmtId="10" fontId="2" fillId="0" borderId="0" xfId="2" applyNumberFormat="1" applyFont="1"/>
    <xf numFmtId="164" fontId="2" fillId="0" borderId="0" xfId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readingOrder="2"/>
    </xf>
    <xf numFmtId="164" fontId="4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10" fontId="2" fillId="0" borderId="0" xfId="2" applyNumberFormat="1" applyFont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0" fontId="3" fillId="0" borderId="4" xfId="2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 readingOrder="2"/>
    </xf>
    <xf numFmtId="37" fontId="10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37" fontId="10" fillId="0" borderId="0" xfId="0" applyNumberFormat="1" applyFont="1" applyAlignment="1">
      <alignment horizontal="right" vertical="center"/>
    </xf>
    <xf numFmtId="0" fontId="11" fillId="0" borderId="0" xfId="0" applyFont="1"/>
    <xf numFmtId="37" fontId="10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37" fontId="3" fillId="0" borderId="0" xfId="0" applyNumberFormat="1" applyFont="1" applyAlignment="1">
      <alignment vertical="center"/>
    </xf>
    <xf numFmtId="164" fontId="8" fillId="0" borderId="0" xfId="1" applyNumberFormat="1" applyFont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38" fontId="3" fillId="0" borderId="4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107043</xdr:colOff>
      <xdr:row>17</xdr:row>
      <xdr:rowOff>123503</xdr:rowOff>
    </xdr:from>
    <xdr:to>
      <xdr:col>4</xdr:col>
      <xdr:colOff>587375</xdr:colOff>
      <xdr:row>24</xdr:row>
      <xdr:rowOff>95944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5E9AFC-BCE0-410F-9C97-1BF9BFBDC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647625" y="3901753"/>
          <a:ext cx="1083582" cy="1528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D8548-54B9-45EE-8CDE-563A5FAEF018}">
  <dimension ref="A26:I28"/>
  <sheetViews>
    <sheetView rightToLeft="1" view="pageBreakPreview" zoomScale="80" zoomScaleNormal="100" zoomScaleSheetLayoutView="80" workbookViewId="0">
      <selection activeCell="E30" sqref="E30"/>
    </sheetView>
  </sheetViews>
  <sheetFormatPr defaultRowHeight="18"/>
  <cols>
    <col min="1" max="16384" width="9.140625" style="35"/>
  </cols>
  <sheetData>
    <row r="26" spans="1:9" ht="27.75">
      <c r="A26" s="38" t="s">
        <v>263</v>
      </c>
      <c r="B26" s="39"/>
      <c r="C26" s="39"/>
      <c r="D26" s="39"/>
      <c r="E26" s="39"/>
      <c r="F26" s="39"/>
      <c r="G26" s="39"/>
      <c r="H26" s="39"/>
      <c r="I26" s="39"/>
    </row>
    <row r="27" spans="1:9" ht="27.75">
      <c r="A27" s="38" t="s">
        <v>264</v>
      </c>
      <c r="B27" s="39"/>
      <c r="C27" s="39"/>
      <c r="D27" s="39"/>
      <c r="E27" s="39"/>
      <c r="F27" s="39"/>
      <c r="G27" s="39"/>
      <c r="H27" s="39"/>
      <c r="I27" s="39"/>
    </row>
    <row r="28" spans="1:9" ht="27.75">
      <c r="A28" s="38" t="s">
        <v>265</v>
      </c>
      <c r="B28" s="39"/>
      <c r="C28" s="39"/>
      <c r="D28" s="39"/>
      <c r="E28" s="39"/>
      <c r="F28" s="39"/>
      <c r="G28" s="39"/>
      <c r="H28" s="39"/>
      <c r="I28" s="39"/>
    </row>
  </sheetData>
  <mergeCells count="3">
    <mergeCell ref="A26:I26"/>
    <mergeCell ref="A27:I27"/>
    <mergeCell ref="A28:I2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1"/>
  <sheetViews>
    <sheetView rightToLeft="1" topLeftCell="A16" workbookViewId="0">
      <selection activeCell="C21" sqref="C21"/>
    </sheetView>
  </sheetViews>
  <sheetFormatPr defaultRowHeight="18.75"/>
  <cols>
    <col min="1" max="1" width="33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>
      <c r="A3" s="40" t="s">
        <v>194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6" spans="1:17" s="50" customFormat="1" ht="22.5">
      <c r="A6" s="60" t="s">
        <v>277</v>
      </c>
      <c r="C6" s="61"/>
      <c r="D6" s="61"/>
      <c r="E6" s="61"/>
      <c r="F6" s="61"/>
      <c r="G6" s="61"/>
    </row>
    <row r="7" spans="1:17" s="50" customFormat="1" ht="22.5">
      <c r="A7" s="60" t="s">
        <v>279</v>
      </c>
      <c r="C7" s="61"/>
      <c r="D7" s="61"/>
      <c r="E7" s="61"/>
      <c r="F7" s="61"/>
      <c r="G7" s="61"/>
    </row>
    <row r="8" spans="1:17" s="50" customFormat="1" ht="22.5">
      <c r="A8" s="60"/>
      <c r="C8" s="61"/>
      <c r="D8" s="61"/>
      <c r="E8" s="61"/>
      <c r="F8" s="61"/>
      <c r="G8" s="61"/>
    </row>
    <row r="9" spans="1:17">
      <c r="A9" s="40" t="s">
        <v>198</v>
      </c>
      <c r="C9" s="41" t="s">
        <v>196</v>
      </c>
      <c r="D9" s="41" t="s">
        <v>196</v>
      </c>
      <c r="E9" s="41" t="s">
        <v>196</v>
      </c>
      <c r="F9" s="41" t="s">
        <v>196</v>
      </c>
      <c r="G9" s="41" t="s">
        <v>196</v>
      </c>
      <c r="H9" s="41" t="s">
        <v>196</v>
      </c>
      <c r="I9" s="41" t="s">
        <v>196</v>
      </c>
      <c r="K9" s="41" t="s">
        <v>197</v>
      </c>
      <c r="L9" s="41" t="s">
        <v>197</v>
      </c>
      <c r="M9" s="41" t="s">
        <v>197</v>
      </c>
      <c r="N9" s="41" t="s">
        <v>197</v>
      </c>
      <c r="O9" s="41" t="s">
        <v>197</v>
      </c>
      <c r="P9" s="41" t="s">
        <v>197</v>
      </c>
      <c r="Q9" s="41" t="s">
        <v>197</v>
      </c>
    </row>
    <row r="10" spans="1:17">
      <c r="A10" s="41" t="s">
        <v>198</v>
      </c>
      <c r="C10" s="41" t="s">
        <v>228</v>
      </c>
      <c r="D10" s="4"/>
      <c r="E10" s="41" t="s">
        <v>225</v>
      </c>
      <c r="F10" s="4"/>
      <c r="G10" s="41" t="s">
        <v>226</v>
      </c>
      <c r="H10" s="4"/>
      <c r="I10" s="41" t="s">
        <v>229</v>
      </c>
      <c r="K10" s="43" t="s">
        <v>228</v>
      </c>
      <c r="L10" s="9"/>
      <c r="M10" s="43" t="s">
        <v>225</v>
      </c>
      <c r="N10" s="9"/>
      <c r="O10" s="43" t="s">
        <v>226</v>
      </c>
      <c r="P10" s="9"/>
      <c r="Q10" s="43" t="s">
        <v>229</v>
      </c>
    </row>
    <row r="11" spans="1:17">
      <c r="A11" s="2" t="s">
        <v>52</v>
      </c>
      <c r="C11" s="3">
        <v>0</v>
      </c>
      <c r="E11" s="3">
        <v>0</v>
      </c>
      <c r="G11" s="3">
        <v>1385230336</v>
      </c>
      <c r="I11" s="3">
        <v>1385230336</v>
      </c>
      <c r="K11" s="3">
        <v>0</v>
      </c>
      <c r="M11" s="3">
        <v>0</v>
      </c>
      <c r="O11" s="3">
        <v>1386080125</v>
      </c>
      <c r="Q11" s="3">
        <v>1386080125</v>
      </c>
    </row>
    <row r="12" spans="1:17">
      <c r="A12" s="2" t="s">
        <v>97</v>
      </c>
      <c r="C12" s="3">
        <v>293031611</v>
      </c>
      <c r="E12" s="3">
        <v>0</v>
      </c>
      <c r="G12" s="3">
        <v>1078164955</v>
      </c>
      <c r="I12" s="3">
        <v>1371196566</v>
      </c>
      <c r="K12" s="3">
        <v>2331939694</v>
      </c>
      <c r="M12" s="3">
        <v>0</v>
      </c>
      <c r="O12" s="3">
        <v>1078164955</v>
      </c>
      <c r="Q12" s="3">
        <v>3410104649</v>
      </c>
    </row>
    <row r="13" spans="1:17">
      <c r="A13" s="2" t="s">
        <v>71</v>
      </c>
      <c r="C13" s="3">
        <v>0</v>
      </c>
      <c r="E13" s="3">
        <v>0</v>
      </c>
      <c r="G13" s="3">
        <v>3096936878</v>
      </c>
      <c r="I13" s="3">
        <v>3096936878</v>
      </c>
      <c r="K13" s="3">
        <v>0</v>
      </c>
      <c r="M13" s="3">
        <v>0</v>
      </c>
      <c r="O13" s="3">
        <v>3096936878</v>
      </c>
      <c r="Q13" s="3">
        <v>3096936878</v>
      </c>
    </row>
    <row r="14" spans="1:17">
      <c r="A14" s="2" t="s">
        <v>69</v>
      </c>
      <c r="C14" s="3">
        <v>0</v>
      </c>
      <c r="E14" s="3">
        <v>0</v>
      </c>
      <c r="G14" s="3">
        <v>764232407</v>
      </c>
      <c r="I14" s="3">
        <v>764232407</v>
      </c>
      <c r="K14" s="3">
        <v>0</v>
      </c>
      <c r="M14" s="3">
        <v>0</v>
      </c>
      <c r="O14" s="3">
        <v>764232407</v>
      </c>
      <c r="Q14" s="3">
        <v>764232407</v>
      </c>
    </row>
    <row r="15" spans="1:17">
      <c r="A15" s="2" t="s">
        <v>72</v>
      </c>
      <c r="C15" s="3">
        <v>0</v>
      </c>
      <c r="E15" s="3">
        <v>0</v>
      </c>
      <c r="G15" s="3">
        <v>9871103615</v>
      </c>
      <c r="I15" s="3">
        <v>9871103615</v>
      </c>
      <c r="K15" s="3">
        <v>0</v>
      </c>
      <c r="M15" s="3">
        <v>0</v>
      </c>
      <c r="O15" s="3">
        <v>9871103615</v>
      </c>
      <c r="Q15" s="3">
        <v>9871103615</v>
      </c>
    </row>
    <row r="16" spans="1:17">
      <c r="A16" s="2" t="s">
        <v>220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59089297</v>
      </c>
      <c r="Q16" s="3">
        <v>59089297</v>
      </c>
    </row>
    <row r="17" spans="1:17">
      <c r="A17" s="2" t="s">
        <v>56</v>
      </c>
      <c r="C17" s="3">
        <v>0</v>
      </c>
      <c r="E17" s="3">
        <v>-2442556</v>
      </c>
      <c r="G17" s="3">
        <v>0</v>
      </c>
      <c r="I17" s="3">
        <v>-2442556</v>
      </c>
      <c r="K17" s="3">
        <v>0</v>
      </c>
      <c r="M17" s="3">
        <v>85870357</v>
      </c>
      <c r="O17" s="3">
        <v>43882020</v>
      </c>
      <c r="Q17" s="3">
        <v>129752377</v>
      </c>
    </row>
    <row r="18" spans="1:17">
      <c r="A18" s="2" t="s">
        <v>67</v>
      </c>
      <c r="C18" s="3">
        <v>0</v>
      </c>
      <c r="E18" s="3">
        <v>538393720</v>
      </c>
      <c r="G18" s="3">
        <v>0</v>
      </c>
      <c r="I18" s="3">
        <v>538393720</v>
      </c>
      <c r="K18" s="3">
        <v>0</v>
      </c>
      <c r="M18" s="3">
        <v>2980594538</v>
      </c>
      <c r="O18" s="3">
        <v>775058711</v>
      </c>
      <c r="Q18" s="3">
        <v>3755653249</v>
      </c>
    </row>
    <row r="19" spans="1:17">
      <c r="A19" s="2" t="s">
        <v>221</v>
      </c>
      <c r="C19" s="3">
        <v>0</v>
      </c>
      <c r="E19" s="3">
        <v>0</v>
      </c>
      <c r="G19" s="3">
        <v>0</v>
      </c>
      <c r="I19" s="3">
        <v>0</v>
      </c>
      <c r="K19" s="3">
        <v>0</v>
      </c>
      <c r="M19" s="3">
        <v>0</v>
      </c>
      <c r="O19" s="3">
        <v>3499965</v>
      </c>
      <c r="Q19" s="3">
        <v>3499965</v>
      </c>
    </row>
    <row r="20" spans="1:17">
      <c r="A20" s="2" t="s">
        <v>222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3">
        <v>86613088</v>
      </c>
      <c r="Q20" s="3">
        <v>86613088</v>
      </c>
    </row>
    <row r="21" spans="1:17">
      <c r="A21" s="2" t="s">
        <v>223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3">
        <v>394923581</v>
      </c>
      <c r="Q21" s="3">
        <v>394923581</v>
      </c>
    </row>
    <row r="22" spans="1:17">
      <c r="A22" s="2" t="s">
        <v>45</v>
      </c>
      <c r="C22" s="3">
        <v>0</v>
      </c>
      <c r="E22" s="3">
        <v>110468781</v>
      </c>
      <c r="G22" s="3">
        <v>0</v>
      </c>
      <c r="I22" s="3">
        <v>110468781</v>
      </c>
      <c r="K22" s="3">
        <v>0</v>
      </c>
      <c r="M22" s="3">
        <v>152763637</v>
      </c>
      <c r="O22" s="3">
        <v>7300349</v>
      </c>
      <c r="Q22" s="3">
        <v>160063986</v>
      </c>
    </row>
    <row r="23" spans="1:17">
      <c r="A23" s="2" t="s">
        <v>103</v>
      </c>
      <c r="C23" s="3">
        <v>739089593</v>
      </c>
      <c r="E23" s="3">
        <v>112650157</v>
      </c>
      <c r="G23" s="3">
        <v>0</v>
      </c>
      <c r="I23" s="3">
        <v>851739750</v>
      </c>
      <c r="K23" s="3">
        <v>739089593</v>
      </c>
      <c r="M23" s="3">
        <v>112650157</v>
      </c>
      <c r="O23" s="3">
        <v>0</v>
      </c>
      <c r="Q23" s="3">
        <v>851739750</v>
      </c>
    </row>
    <row r="24" spans="1:17">
      <c r="A24" s="2" t="s">
        <v>106</v>
      </c>
      <c r="C24" s="3">
        <v>763374878</v>
      </c>
      <c r="E24" s="3">
        <v>107377014</v>
      </c>
      <c r="G24" s="3">
        <v>0</v>
      </c>
      <c r="I24" s="3">
        <v>870751892</v>
      </c>
      <c r="K24" s="3">
        <v>763374878</v>
      </c>
      <c r="M24" s="3">
        <v>107377014</v>
      </c>
      <c r="O24" s="3">
        <v>0</v>
      </c>
      <c r="Q24" s="3">
        <v>870751892</v>
      </c>
    </row>
    <row r="25" spans="1:17">
      <c r="A25" s="2" t="s">
        <v>88</v>
      </c>
      <c r="C25" s="3">
        <v>1590816723</v>
      </c>
      <c r="E25" s="3">
        <v>377931488</v>
      </c>
      <c r="G25" s="3">
        <v>0</v>
      </c>
      <c r="I25" s="3">
        <v>1968748211</v>
      </c>
      <c r="K25" s="3">
        <v>1850293020</v>
      </c>
      <c r="M25" s="3">
        <v>345354063</v>
      </c>
      <c r="O25" s="3">
        <v>0</v>
      </c>
      <c r="Q25" s="3">
        <v>2195647083</v>
      </c>
    </row>
    <row r="26" spans="1:17">
      <c r="A26" s="2" t="s">
        <v>73</v>
      </c>
      <c r="C26" s="3">
        <v>10248811643</v>
      </c>
      <c r="E26" s="3">
        <v>0</v>
      </c>
      <c r="G26" s="3">
        <v>0</v>
      </c>
      <c r="I26" s="3">
        <v>10248811643</v>
      </c>
      <c r="K26" s="3">
        <v>18540386985</v>
      </c>
      <c r="M26" s="3">
        <v>-101562500</v>
      </c>
      <c r="O26" s="3">
        <v>0</v>
      </c>
      <c r="Q26" s="3">
        <v>18438824485</v>
      </c>
    </row>
    <row r="27" spans="1:17">
      <c r="A27" s="2" t="s">
        <v>100</v>
      </c>
      <c r="C27" s="3">
        <v>8387461718</v>
      </c>
      <c r="E27" s="3">
        <v>1422142190</v>
      </c>
      <c r="G27" s="3">
        <v>0</v>
      </c>
      <c r="I27" s="3">
        <v>9809603908</v>
      </c>
      <c r="K27" s="3">
        <v>41689986260</v>
      </c>
      <c r="M27" s="3">
        <v>19903875000</v>
      </c>
      <c r="O27" s="3">
        <v>0</v>
      </c>
      <c r="Q27" s="3">
        <v>61593861260</v>
      </c>
    </row>
    <row r="28" spans="1:17">
      <c r="A28" s="2" t="s">
        <v>94</v>
      </c>
      <c r="C28" s="3">
        <v>1492014844</v>
      </c>
      <c r="E28" s="3">
        <v>0</v>
      </c>
      <c r="G28" s="3">
        <v>0</v>
      </c>
      <c r="I28" s="3">
        <v>1492014844</v>
      </c>
      <c r="K28" s="3">
        <v>8240006836</v>
      </c>
      <c r="M28" s="3">
        <v>5514755940</v>
      </c>
      <c r="O28" s="3">
        <v>0</v>
      </c>
      <c r="Q28" s="3">
        <v>13754762776</v>
      </c>
    </row>
    <row r="29" spans="1:17">
      <c r="A29" s="2" t="s">
        <v>82</v>
      </c>
      <c r="C29" s="3">
        <v>361541114</v>
      </c>
      <c r="E29" s="3">
        <v>0</v>
      </c>
      <c r="G29" s="3">
        <v>0</v>
      </c>
      <c r="I29" s="3">
        <v>361541114</v>
      </c>
      <c r="K29" s="3">
        <v>2654000094</v>
      </c>
      <c r="M29" s="3">
        <v>2616413282</v>
      </c>
      <c r="O29" s="3">
        <v>0</v>
      </c>
      <c r="Q29" s="3">
        <v>5270413376</v>
      </c>
    </row>
    <row r="30" spans="1:17">
      <c r="A30" s="2" t="s">
        <v>76</v>
      </c>
      <c r="C30" s="3">
        <v>11895611924</v>
      </c>
      <c r="E30" s="3">
        <v>7415155759</v>
      </c>
      <c r="G30" s="3">
        <v>0</v>
      </c>
      <c r="I30" s="3">
        <v>19310767683</v>
      </c>
      <c r="K30" s="3">
        <v>43702004154</v>
      </c>
      <c r="M30" s="3">
        <v>7304530759</v>
      </c>
      <c r="O30" s="3">
        <v>0</v>
      </c>
      <c r="Q30" s="3">
        <v>51006534913</v>
      </c>
    </row>
    <row r="31" spans="1:17">
      <c r="A31" s="2" t="s">
        <v>85</v>
      </c>
      <c r="C31" s="3">
        <v>427191796</v>
      </c>
      <c r="E31" s="3">
        <v>307144320</v>
      </c>
      <c r="G31" s="3">
        <v>0</v>
      </c>
      <c r="I31" s="3">
        <v>734336116</v>
      </c>
      <c r="K31" s="3">
        <v>3101742678</v>
      </c>
      <c r="M31" s="3">
        <v>3242116348</v>
      </c>
      <c r="O31" s="3">
        <v>0</v>
      </c>
      <c r="Q31" s="3">
        <v>6343859026</v>
      </c>
    </row>
    <row r="32" spans="1:17">
      <c r="A32" s="2" t="s">
        <v>79</v>
      </c>
      <c r="C32" s="3">
        <v>987199038</v>
      </c>
      <c r="E32" s="3">
        <v>118158579</v>
      </c>
      <c r="G32" s="3">
        <v>0</v>
      </c>
      <c r="I32" s="3">
        <v>1105357617</v>
      </c>
      <c r="K32" s="3">
        <v>3249942802</v>
      </c>
      <c r="M32" s="3">
        <v>1213864598</v>
      </c>
      <c r="O32" s="3">
        <v>0</v>
      </c>
      <c r="Q32" s="3">
        <v>4463807400</v>
      </c>
    </row>
    <row r="33" spans="1:17">
      <c r="A33" s="2" t="s">
        <v>108</v>
      </c>
      <c r="C33" s="3">
        <v>2003521015</v>
      </c>
      <c r="E33" s="3">
        <v>-69896356</v>
      </c>
      <c r="G33" s="3">
        <v>0</v>
      </c>
      <c r="I33" s="3">
        <v>1933624659</v>
      </c>
      <c r="K33" s="3">
        <v>2003521015</v>
      </c>
      <c r="M33" s="3">
        <v>-69896356</v>
      </c>
      <c r="O33" s="3">
        <v>0</v>
      </c>
      <c r="Q33" s="3">
        <v>1933624659</v>
      </c>
    </row>
    <row r="34" spans="1:17">
      <c r="A34" s="2" t="s">
        <v>91</v>
      </c>
      <c r="C34" s="3">
        <v>1434328711</v>
      </c>
      <c r="E34" s="3">
        <v>-999818</v>
      </c>
      <c r="G34" s="3">
        <v>0</v>
      </c>
      <c r="I34" s="3">
        <v>1433328893</v>
      </c>
      <c r="K34" s="3">
        <v>2134849318</v>
      </c>
      <c r="M34" s="3">
        <v>2649334269</v>
      </c>
      <c r="O34" s="3">
        <v>0</v>
      </c>
      <c r="Q34" s="3">
        <v>4784183587</v>
      </c>
    </row>
    <row r="35" spans="1:17">
      <c r="A35" s="2" t="s">
        <v>59</v>
      </c>
      <c r="C35" s="3">
        <v>0</v>
      </c>
      <c r="E35" s="3">
        <v>1278863912</v>
      </c>
      <c r="G35" s="3">
        <v>0</v>
      </c>
      <c r="I35" s="3">
        <v>1278863912</v>
      </c>
      <c r="K35" s="3">
        <v>0</v>
      </c>
      <c r="M35" s="3">
        <v>1271126601</v>
      </c>
      <c r="O35" s="3">
        <v>0</v>
      </c>
      <c r="Q35" s="3">
        <v>1271126601</v>
      </c>
    </row>
    <row r="36" spans="1:17">
      <c r="A36" s="2" t="s">
        <v>49</v>
      </c>
      <c r="C36" s="3">
        <v>0</v>
      </c>
      <c r="E36" s="3">
        <v>-54870053</v>
      </c>
      <c r="G36" s="3">
        <v>0</v>
      </c>
      <c r="I36" s="3">
        <v>-54870053</v>
      </c>
      <c r="K36" s="3">
        <v>0</v>
      </c>
      <c r="M36" s="3">
        <v>4162691665</v>
      </c>
      <c r="O36" s="3">
        <v>0</v>
      </c>
      <c r="Q36" s="3">
        <v>4162691665</v>
      </c>
    </row>
    <row r="37" spans="1:17">
      <c r="A37" s="2" t="s">
        <v>62</v>
      </c>
      <c r="C37" s="3">
        <v>0</v>
      </c>
      <c r="E37" s="3">
        <v>95238624</v>
      </c>
      <c r="G37" s="3">
        <v>0</v>
      </c>
      <c r="I37" s="3">
        <v>95238624</v>
      </c>
      <c r="K37" s="3">
        <v>0</v>
      </c>
      <c r="M37" s="3">
        <v>1681887549</v>
      </c>
      <c r="O37" s="3">
        <v>0</v>
      </c>
      <c r="Q37" s="3">
        <v>1681887549</v>
      </c>
    </row>
    <row r="38" spans="1:17">
      <c r="A38" s="2" t="s">
        <v>65</v>
      </c>
      <c r="C38" s="3">
        <v>0</v>
      </c>
      <c r="E38" s="3">
        <v>166289855</v>
      </c>
      <c r="G38" s="3">
        <v>0</v>
      </c>
      <c r="I38" s="3">
        <v>166289855</v>
      </c>
      <c r="K38" s="3">
        <v>0</v>
      </c>
      <c r="M38" s="3">
        <v>2498580347</v>
      </c>
      <c r="O38" s="3">
        <v>0</v>
      </c>
      <c r="Q38" s="3">
        <v>2498580347</v>
      </c>
    </row>
    <row r="39" spans="1:17">
      <c r="A39" s="2" t="s">
        <v>111</v>
      </c>
      <c r="C39" s="3">
        <v>0</v>
      </c>
      <c r="E39" s="3">
        <v>219319799</v>
      </c>
      <c r="G39" s="3">
        <v>0</v>
      </c>
      <c r="I39" s="3">
        <v>219319799</v>
      </c>
      <c r="K39" s="3">
        <v>0</v>
      </c>
      <c r="M39" s="3">
        <v>219319799</v>
      </c>
      <c r="O39" s="3">
        <v>0</v>
      </c>
      <c r="Q39" s="3">
        <v>219319799</v>
      </c>
    </row>
    <row r="40" spans="1:17" s="2" customFormat="1" ht="19.5" thickBot="1">
      <c r="C40" s="11">
        <f>SUM(C11:C39)</f>
        <v>40623994608</v>
      </c>
      <c r="E40" s="11">
        <f>SUM(E11:E39)</f>
        <v>12140925415</v>
      </c>
      <c r="G40" s="11">
        <f>SUM(G11:G39)</f>
        <v>16195668191</v>
      </c>
      <c r="I40" s="11">
        <f>SUM(I11:I39)</f>
        <v>68960588214</v>
      </c>
      <c r="K40" s="11">
        <f>SUM(K11:K39)</f>
        <v>131001137327</v>
      </c>
      <c r="M40" s="11">
        <f>SUM(M11:M39)</f>
        <v>55891647067</v>
      </c>
      <c r="O40" s="11">
        <f>SUM(O11:O39)</f>
        <v>17566884991</v>
      </c>
      <c r="Q40" s="11">
        <f>SUM(Q11:Q39)</f>
        <v>204459669385</v>
      </c>
    </row>
    <row r="41" spans="1:17" ht="19.5" thickTop="1"/>
  </sheetData>
  <mergeCells count="14">
    <mergeCell ref="A2:Q2"/>
    <mergeCell ref="A3:Q3"/>
    <mergeCell ref="A4:Q4"/>
    <mergeCell ref="K10"/>
    <mergeCell ref="M10"/>
    <mergeCell ref="O10"/>
    <mergeCell ref="Q10"/>
    <mergeCell ref="K9:Q9"/>
    <mergeCell ref="A9:A10"/>
    <mergeCell ref="C10"/>
    <mergeCell ref="E10"/>
    <mergeCell ref="G10"/>
    <mergeCell ref="I10"/>
    <mergeCell ref="C9:I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2"/>
  <sheetViews>
    <sheetView rightToLeft="1" topLeftCell="A25" workbookViewId="0">
      <selection activeCell="K48" sqref="K48"/>
    </sheetView>
  </sheetViews>
  <sheetFormatPr defaultRowHeight="18.75"/>
  <cols>
    <col min="1" max="1" width="33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8.285156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>
      <c r="A3" s="40" t="s">
        <v>194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6" spans="1:17" s="50" customFormat="1" ht="22.5">
      <c r="A6" s="60" t="s">
        <v>275</v>
      </c>
      <c r="C6" s="61"/>
      <c r="D6" s="61"/>
      <c r="E6" s="61"/>
      <c r="F6" s="61"/>
      <c r="G6" s="61"/>
    </row>
    <row r="7" spans="1:17" s="50" customFormat="1" ht="22.5">
      <c r="A7" s="60"/>
      <c r="C7" s="61"/>
      <c r="D7" s="61"/>
      <c r="E7" s="61"/>
      <c r="F7" s="61"/>
      <c r="G7" s="61"/>
    </row>
    <row r="8" spans="1:17">
      <c r="A8" s="40" t="s">
        <v>3</v>
      </c>
      <c r="C8" s="41" t="s">
        <v>196</v>
      </c>
      <c r="D8" s="41" t="s">
        <v>196</v>
      </c>
      <c r="E8" s="41" t="s">
        <v>196</v>
      </c>
      <c r="F8" s="41" t="s">
        <v>196</v>
      </c>
      <c r="G8" s="41" t="s">
        <v>196</v>
      </c>
      <c r="H8" s="41" t="s">
        <v>196</v>
      </c>
      <c r="I8" s="41" t="s">
        <v>196</v>
      </c>
      <c r="K8" s="41" t="s">
        <v>197</v>
      </c>
      <c r="L8" s="41" t="s">
        <v>197</v>
      </c>
      <c r="M8" s="41" t="s">
        <v>197</v>
      </c>
      <c r="N8" s="41" t="s">
        <v>197</v>
      </c>
      <c r="O8" s="41" t="s">
        <v>197</v>
      </c>
      <c r="P8" s="41" t="s">
        <v>197</v>
      </c>
      <c r="Q8" s="41" t="s">
        <v>197</v>
      </c>
    </row>
    <row r="9" spans="1:17">
      <c r="A9" s="41" t="s">
        <v>3</v>
      </c>
      <c r="C9" s="41" t="s">
        <v>7</v>
      </c>
      <c r="D9" s="4"/>
      <c r="E9" s="41" t="s">
        <v>203</v>
      </c>
      <c r="F9" s="4"/>
      <c r="G9" s="41" t="s">
        <v>204</v>
      </c>
      <c r="H9" s="4"/>
      <c r="I9" s="41" t="s">
        <v>205</v>
      </c>
      <c r="K9" s="43" t="s">
        <v>7</v>
      </c>
      <c r="L9" s="9"/>
      <c r="M9" s="43" t="s">
        <v>203</v>
      </c>
      <c r="N9" s="9"/>
      <c r="O9" s="43" t="s">
        <v>204</v>
      </c>
      <c r="P9" s="9"/>
      <c r="Q9" s="43" t="s">
        <v>205</v>
      </c>
    </row>
    <row r="10" spans="1:17">
      <c r="A10" s="2" t="s">
        <v>20</v>
      </c>
      <c r="C10" s="3">
        <v>795558</v>
      </c>
      <c r="E10" s="3">
        <v>11459045989</v>
      </c>
      <c r="G10" s="3">
        <v>12606089868</v>
      </c>
      <c r="I10" s="3">
        <v>-1147043878</v>
      </c>
      <c r="K10" s="3">
        <v>795558</v>
      </c>
      <c r="M10" s="3">
        <v>11459045989</v>
      </c>
      <c r="O10" s="3">
        <v>12319215630</v>
      </c>
      <c r="Q10" s="3">
        <v>-860169640</v>
      </c>
    </row>
    <row r="11" spans="1:17">
      <c r="A11" s="2" t="s">
        <v>21</v>
      </c>
      <c r="C11" s="3">
        <v>18563710</v>
      </c>
      <c r="E11" s="3">
        <v>202967361924</v>
      </c>
      <c r="G11" s="3">
        <v>200994637640</v>
      </c>
      <c r="I11" s="3">
        <v>1972724284</v>
      </c>
      <c r="K11" s="3">
        <v>18563710</v>
      </c>
      <c r="M11" s="3">
        <v>202967361924</v>
      </c>
      <c r="O11" s="3">
        <v>199999986322</v>
      </c>
      <c r="Q11" s="3">
        <v>2967375602</v>
      </c>
    </row>
    <row r="12" spans="1:17">
      <c r="A12" s="2" t="s">
        <v>19</v>
      </c>
      <c r="C12" s="3">
        <v>1183889</v>
      </c>
      <c r="E12" s="3">
        <v>3754135104</v>
      </c>
      <c r="G12" s="3">
        <v>3668225430</v>
      </c>
      <c r="I12" s="3">
        <v>85909674</v>
      </c>
      <c r="K12" s="3">
        <v>1183889</v>
      </c>
      <c r="M12" s="3">
        <v>3754135104</v>
      </c>
      <c r="O12" s="3">
        <v>4145378106</v>
      </c>
      <c r="Q12" s="3">
        <v>-391243001</v>
      </c>
    </row>
    <row r="13" spans="1:17">
      <c r="A13" s="2" t="s">
        <v>16</v>
      </c>
      <c r="C13" s="3">
        <v>12000000</v>
      </c>
      <c r="E13" s="3">
        <v>111258052200</v>
      </c>
      <c r="G13" s="3">
        <v>109564191000</v>
      </c>
      <c r="I13" s="3">
        <v>1693861200</v>
      </c>
      <c r="K13" s="3">
        <v>12000000</v>
      </c>
      <c r="M13" s="3">
        <v>111258052200</v>
      </c>
      <c r="O13" s="3">
        <v>107072049420</v>
      </c>
      <c r="Q13" s="3">
        <v>4186002780</v>
      </c>
    </row>
    <row r="14" spans="1:17">
      <c r="A14" s="2" t="s">
        <v>22</v>
      </c>
      <c r="C14" s="3">
        <v>3000000</v>
      </c>
      <c r="E14" s="3">
        <v>30177122062</v>
      </c>
      <c r="G14" s="3">
        <v>29964375000</v>
      </c>
      <c r="I14" s="3">
        <v>212747062</v>
      </c>
      <c r="K14" s="3">
        <v>3000000</v>
      </c>
      <c r="M14" s="3">
        <v>30177122062</v>
      </c>
      <c r="O14" s="3">
        <v>30034800000</v>
      </c>
      <c r="Q14" s="3">
        <v>142322062</v>
      </c>
    </row>
    <row r="15" spans="1:17">
      <c r="A15" s="2" t="s">
        <v>15</v>
      </c>
      <c r="C15" s="3">
        <v>4584690</v>
      </c>
      <c r="E15" s="3">
        <v>15363032799</v>
      </c>
      <c r="G15" s="3">
        <v>15280999399</v>
      </c>
      <c r="I15" s="3">
        <v>82033400</v>
      </c>
      <c r="K15" s="3">
        <v>4584690</v>
      </c>
      <c r="M15" s="3">
        <v>15363032799</v>
      </c>
      <c r="O15" s="3">
        <v>18904964766</v>
      </c>
      <c r="Q15" s="3">
        <v>-3541931966</v>
      </c>
    </row>
    <row r="16" spans="1:17">
      <c r="A16" s="2" t="s">
        <v>23</v>
      </c>
      <c r="C16" s="3">
        <v>12700000</v>
      </c>
      <c r="E16" s="3">
        <v>108229281255</v>
      </c>
      <c r="G16" s="3">
        <v>106209371655</v>
      </c>
      <c r="I16" s="3">
        <v>2019909600</v>
      </c>
      <c r="K16" s="3">
        <v>12700000</v>
      </c>
      <c r="M16" s="3">
        <v>108229281255</v>
      </c>
      <c r="O16" s="3">
        <v>100180516006</v>
      </c>
      <c r="Q16" s="3">
        <v>8048765249</v>
      </c>
    </row>
    <row r="17" spans="1:17">
      <c r="A17" s="2" t="s">
        <v>18</v>
      </c>
      <c r="C17" s="3">
        <v>3598294</v>
      </c>
      <c r="E17" s="3">
        <v>80301049183</v>
      </c>
      <c r="G17" s="3">
        <v>76724165032</v>
      </c>
      <c r="I17" s="3">
        <v>3576884151</v>
      </c>
      <c r="K17" s="3">
        <v>3598294</v>
      </c>
      <c r="M17" s="3">
        <v>80301049183</v>
      </c>
      <c r="O17" s="3">
        <v>61173177400</v>
      </c>
      <c r="Q17" s="3">
        <v>19127871783</v>
      </c>
    </row>
    <row r="18" spans="1:17">
      <c r="A18" s="2" t="s">
        <v>25</v>
      </c>
      <c r="C18" s="3">
        <v>58593750</v>
      </c>
      <c r="E18" s="3">
        <v>298855696289</v>
      </c>
      <c r="G18" s="3">
        <v>300178008395</v>
      </c>
      <c r="I18" s="3">
        <v>-1322312105</v>
      </c>
      <c r="K18" s="3">
        <v>58593750</v>
      </c>
      <c r="M18" s="3">
        <v>298855696289</v>
      </c>
      <c r="O18" s="3">
        <v>300178008395</v>
      </c>
      <c r="Q18" s="3">
        <v>-1322312105</v>
      </c>
    </row>
    <row r="19" spans="1:17">
      <c r="A19" s="2" t="s">
        <v>24</v>
      </c>
      <c r="C19" s="3">
        <v>1660145</v>
      </c>
      <c r="E19" s="3">
        <v>9340511996</v>
      </c>
      <c r="G19" s="3">
        <v>9445006454</v>
      </c>
      <c r="I19" s="3">
        <v>-104494457</v>
      </c>
      <c r="K19" s="3">
        <v>1660145</v>
      </c>
      <c r="M19" s="3">
        <v>9340511996</v>
      </c>
      <c r="O19" s="3">
        <v>12959349677</v>
      </c>
      <c r="Q19" s="3">
        <v>-3618837680</v>
      </c>
    </row>
    <row r="20" spans="1:17">
      <c r="A20" s="2" t="s">
        <v>17</v>
      </c>
      <c r="C20" s="3">
        <v>539706</v>
      </c>
      <c r="E20" s="3">
        <v>6990526583</v>
      </c>
      <c r="G20" s="3">
        <v>7521656385</v>
      </c>
      <c r="I20" s="3">
        <v>-531129801</v>
      </c>
      <c r="K20" s="3">
        <v>539706</v>
      </c>
      <c r="M20" s="3">
        <v>6990526583</v>
      </c>
      <c r="O20" s="3">
        <v>9389954650</v>
      </c>
      <c r="Q20" s="3">
        <v>-2399428066</v>
      </c>
    </row>
    <row r="21" spans="1:17">
      <c r="A21" s="2" t="s">
        <v>108</v>
      </c>
      <c r="C21" s="3">
        <v>279800</v>
      </c>
      <c r="E21" s="3">
        <v>274993548383</v>
      </c>
      <c r="G21" s="3">
        <v>275063444740</v>
      </c>
      <c r="I21" s="3">
        <v>-69896356</v>
      </c>
      <c r="K21" s="3">
        <v>279800</v>
      </c>
      <c r="M21" s="3">
        <v>274993548383</v>
      </c>
      <c r="O21" s="3">
        <v>275063444740</v>
      </c>
      <c r="Q21" s="3">
        <v>-69896356</v>
      </c>
    </row>
    <row r="22" spans="1:17">
      <c r="A22" s="2" t="s">
        <v>91</v>
      </c>
      <c r="C22" s="3">
        <v>100000</v>
      </c>
      <c r="E22" s="3">
        <v>99979875362</v>
      </c>
      <c r="G22" s="3">
        <v>99980875181</v>
      </c>
      <c r="I22" s="3">
        <v>-999818</v>
      </c>
      <c r="K22" s="3">
        <v>100000</v>
      </c>
      <c r="M22" s="3">
        <v>99979875362</v>
      </c>
      <c r="O22" s="3">
        <v>97330541093</v>
      </c>
      <c r="Q22" s="3">
        <v>2649334269</v>
      </c>
    </row>
    <row r="23" spans="1:17">
      <c r="A23" s="2" t="s">
        <v>56</v>
      </c>
      <c r="C23" s="3">
        <v>700</v>
      </c>
      <c r="E23" s="3">
        <v>676427375</v>
      </c>
      <c r="G23" s="3">
        <v>678869932</v>
      </c>
      <c r="I23" s="3">
        <v>-2442556</v>
      </c>
      <c r="K23" s="3">
        <v>700</v>
      </c>
      <c r="M23" s="3">
        <v>676427375</v>
      </c>
      <c r="O23" s="3">
        <v>590557018</v>
      </c>
      <c r="Q23" s="3">
        <v>85870357</v>
      </c>
    </row>
    <row r="24" spans="1:17">
      <c r="A24" s="2" t="s">
        <v>94</v>
      </c>
      <c r="C24" s="3">
        <v>100000</v>
      </c>
      <c r="E24" s="3">
        <v>99981875000</v>
      </c>
      <c r="G24" s="3">
        <v>99981875000</v>
      </c>
      <c r="I24" s="3">
        <v>0</v>
      </c>
      <c r="K24" s="3">
        <v>100000</v>
      </c>
      <c r="M24" s="3">
        <v>99981875000</v>
      </c>
      <c r="O24" s="3">
        <v>94467119060</v>
      </c>
      <c r="Q24" s="3">
        <v>5514755940</v>
      </c>
    </row>
    <row r="25" spans="1:17">
      <c r="A25" s="2" t="s">
        <v>67</v>
      </c>
      <c r="C25" s="3">
        <v>71000</v>
      </c>
      <c r="E25" s="3">
        <v>57960282794</v>
      </c>
      <c r="G25" s="3">
        <v>57421889074</v>
      </c>
      <c r="I25" s="3">
        <v>538393720</v>
      </c>
      <c r="K25" s="3">
        <v>71000</v>
      </c>
      <c r="M25" s="3">
        <v>57960282794</v>
      </c>
      <c r="O25" s="3">
        <v>54979688256</v>
      </c>
      <c r="Q25" s="3">
        <v>2980594538</v>
      </c>
    </row>
    <row r="26" spans="1:17">
      <c r="A26" s="2" t="s">
        <v>59</v>
      </c>
      <c r="C26" s="3">
        <v>85400</v>
      </c>
      <c r="E26" s="3">
        <v>68465578364</v>
      </c>
      <c r="G26" s="3">
        <v>67186714452</v>
      </c>
      <c r="I26" s="3">
        <v>1278863912</v>
      </c>
      <c r="K26" s="3">
        <v>85400</v>
      </c>
      <c r="M26" s="3">
        <v>68465578364</v>
      </c>
      <c r="O26" s="3">
        <v>67194451763</v>
      </c>
      <c r="Q26" s="3">
        <v>1271126601</v>
      </c>
    </row>
    <row r="27" spans="1:17">
      <c r="A27" s="2" t="s">
        <v>79</v>
      </c>
      <c r="C27" s="3">
        <v>62200</v>
      </c>
      <c r="E27" s="3">
        <v>61063110304</v>
      </c>
      <c r="G27" s="3">
        <v>60944951725</v>
      </c>
      <c r="I27" s="3">
        <v>118158579</v>
      </c>
      <c r="K27" s="3">
        <v>62200</v>
      </c>
      <c r="M27" s="3">
        <v>61063110304</v>
      </c>
      <c r="O27" s="3">
        <v>59849245706</v>
      </c>
      <c r="Q27" s="3">
        <v>1213864598</v>
      </c>
    </row>
    <row r="28" spans="1:17">
      <c r="A28" s="2" t="s">
        <v>45</v>
      </c>
      <c r="C28" s="3">
        <v>30900</v>
      </c>
      <c r="E28" s="3">
        <v>21332582768</v>
      </c>
      <c r="G28" s="3">
        <v>21222113987</v>
      </c>
      <c r="I28" s="3">
        <v>110468781</v>
      </c>
      <c r="K28" s="3">
        <v>30900</v>
      </c>
      <c r="M28" s="3">
        <v>21332582768</v>
      </c>
      <c r="O28" s="3">
        <v>21179819131</v>
      </c>
      <c r="Q28" s="3">
        <v>152763637</v>
      </c>
    </row>
    <row r="29" spans="1:17">
      <c r="A29" s="2" t="s">
        <v>82</v>
      </c>
      <c r="C29" s="3">
        <v>25000</v>
      </c>
      <c r="E29" s="3">
        <v>24995468750</v>
      </c>
      <c r="G29" s="3">
        <v>24995468750</v>
      </c>
      <c r="I29" s="3">
        <v>0</v>
      </c>
      <c r="K29" s="3">
        <v>25000</v>
      </c>
      <c r="M29" s="3">
        <v>24995468750</v>
      </c>
      <c r="O29" s="3">
        <v>22379055468</v>
      </c>
      <c r="Q29" s="3">
        <v>2616413282</v>
      </c>
    </row>
    <row r="30" spans="1:17">
      <c r="A30" s="2" t="s">
        <v>49</v>
      </c>
      <c r="C30" s="3">
        <v>56000</v>
      </c>
      <c r="E30" s="3">
        <v>37017129429</v>
      </c>
      <c r="G30" s="3">
        <v>37071999482</v>
      </c>
      <c r="I30" s="3">
        <v>-54870053</v>
      </c>
      <c r="K30" s="3">
        <v>56000</v>
      </c>
      <c r="M30" s="3">
        <v>37017129429</v>
      </c>
      <c r="O30" s="3">
        <v>32854437764</v>
      </c>
      <c r="Q30" s="3">
        <v>4162691665</v>
      </c>
    </row>
    <row r="31" spans="1:17">
      <c r="A31" s="2" t="s">
        <v>76</v>
      </c>
      <c r="C31" s="3">
        <v>500000</v>
      </c>
      <c r="E31" s="3">
        <v>507324530759</v>
      </c>
      <c r="G31" s="3">
        <v>499909375000</v>
      </c>
      <c r="I31" s="3">
        <v>7415155759</v>
      </c>
      <c r="K31" s="3">
        <v>500000</v>
      </c>
      <c r="M31" s="3">
        <v>507324530759</v>
      </c>
      <c r="O31" s="3">
        <v>500020000000</v>
      </c>
      <c r="Q31" s="3">
        <v>7304530759</v>
      </c>
    </row>
    <row r="32" spans="1:17">
      <c r="A32" s="2" t="s">
        <v>85</v>
      </c>
      <c r="C32" s="3">
        <v>30000</v>
      </c>
      <c r="E32" s="3">
        <v>29989463424</v>
      </c>
      <c r="G32" s="3">
        <v>29682319104</v>
      </c>
      <c r="I32" s="3">
        <v>307144320</v>
      </c>
      <c r="K32" s="3">
        <v>30000</v>
      </c>
      <c r="M32" s="3">
        <v>29989463424</v>
      </c>
      <c r="O32" s="3">
        <v>26747347076</v>
      </c>
      <c r="Q32" s="3">
        <v>3242116348</v>
      </c>
    </row>
    <row r="33" spans="1:17">
      <c r="A33" s="2" t="s">
        <v>62</v>
      </c>
      <c r="C33" s="3">
        <v>31000</v>
      </c>
      <c r="E33" s="3">
        <v>19170334746</v>
      </c>
      <c r="G33" s="3">
        <v>19075096122</v>
      </c>
      <c r="I33" s="3">
        <v>95238624</v>
      </c>
      <c r="K33" s="3">
        <v>31000</v>
      </c>
      <c r="M33" s="3">
        <v>19170334746</v>
      </c>
      <c r="O33" s="3">
        <v>17488447197</v>
      </c>
      <c r="Q33" s="3">
        <v>1681887549</v>
      </c>
    </row>
    <row r="34" spans="1:17">
      <c r="A34" s="2" t="s">
        <v>65</v>
      </c>
      <c r="C34" s="3">
        <v>42000</v>
      </c>
      <c r="E34" s="3">
        <v>25507435939</v>
      </c>
      <c r="G34" s="3">
        <v>25341146084</v>
      </c>
      <c r="I34" s="3">
        <v>166289855</v>
      </c>
      <c r="K34" s="3">
        <v>42000</v>
      </c>
      <c r="M34" s="3">
        <v>25507435939</v>
      </c>
      <c r="O34" s="3">
        <v>23008855592</v>
      </c>
      <c r="Q34" s="3">
        <v>2498580347</v>
      </c>
    </row>
    <row r="35" spans="1:17">
      <c r="A35" s="2" t="s">
        <v>111</v>
      </c>
      <c r="C35" s="3">
        <v>62900</v>
      </c>
      <c r="E35" s="3">
        <v>40468813697</v>
      </c>
      <c r="G35" s="3">
        <v>40249493898</v>
      </c>
      <c r="I35" s="3">
        <v>219319799</v>
      </c>
      <c r="K35" s="3">
        <v>62900</v>
      </c>
      <c r="M35" s="3">
        <v>40468813697</v>
      </c>
      <c r="O35" s="3">
        <v>40249493898</v>
      </c>
      <c r="Q35" s="3">
        <v>219319799</v>
      </c>
    </row>
    <row r="36" spans="1:17">
      <c r="A36" s="2" t="s">
        <v>100</v>
      </c>
      <c r="C36" s="3">
        <v>400000</v>
      </c>
      <c r="E36" s="3">
        <v>419923875000</v>
      </c>
      <c r="G36" s="3">
        <v>418501732810</v>
      </c>
      <c r="I36" s="3">
        <v>1422142190</v>
      </c>
      <c r="K36" s="3">
        <v>400000</v>
      </c>
      <c r="M36" s="3">
        <v>419923875000</v>
      </c>
      <c r="O36" s="3">
        <v>400020000000</v>
      </c>
      <c r="Q36" s="3">
        <v>19903875000</v>
      </c>
    </row>
    <row r="37" spans="1:17">
      <c r="A37" s="2" t="s">
        <v>73</v>
      </c>
      <c r="C37" s="3">
        <v>450000</v>
      </c>
      <c r="E37" s="3">
        <v>449918437500</v>
      </c>
      <c r="G37" s="3">
        <v>449918437500</v>
      </c>
      <c r="I37" s="3">
        <v>0</v>
      </c>
      <c r="K37" s="3">
        <v>450000</v>
      </c>
      <c r="M37" s="3">
        <v>449918437500</v>
      </c>
      <c r="O37" s="3">
        <v>450020000000</v>
      </c>
      <c r="Q37" s="3">
        <v>-101562500</v>
      </c>
    </row>
    <row r="38" spans="1:17">
      <c r="A38" s="2" t="s">
        <v>88</v>
      </c>
      <c r="C38" s="3">
        <v>100000</v>
      </c>
      <c r="E38" s="3">
        <v>94842806625</v>
      </c>
      <c r="G38" s="3">
        <v>94464875137</v>
      </c>
      <c r="I38" s="3">
        <v>377931488</v>
      </c>
      <c r="K38" s="3">
        <v>100000</v>
      </c>
      <c r="M38" s="3">
        <v>94842806625</v>
      </c>
      <c r="O38" s="3">
        <v>94497452562</v>
      </c>
      <c r="Q38" s="3">
        <v>345354063</v>
      </c>
    </row>
    <row r="39" spans="1:17">
      <c r="A39" s="2" t="s">
        <v>103</v>
      </c>
      <c r="C39" s="3">
        <v>102957</v>
      </c>
      <c r="E39" s="3">
        <v>99872835307</v>
      </c>
      <c r="G39" s="3">
        <v>99760185150</v>
      </c>
      <c r="I39" s="3">
        <v>112650157</v>
      </c>
      <c r="K39" s="3">
        <v>102957</v>
      </c>
      <c r="M39" s="3">
        <v>99872835307</v>
      </c>
      <c r="O39" s="3">
        <v>99760185150</v>
      </c>
      <c r="Q39" s="3">
        <v>112650157</v>
      </c>
    </row>
    <row r="40" spans="1:17">
      <c r="A40" s="2" t="s">
        <v>106</v>
      </c>
      <c r="C40" s="3">
        <v>106340</v>
      </c>
      <c r="E40" s="3">
        <v>99867057814</v>
      </c>
      <c r="G40" s="3">
        <v>99759680800</v>
      </c>
      <c r="I40" s="3">
        <v>107377014</v>
      </c>
      <c r="K40" s="3">
        <v>106340</v>
      </c>
      <c r="M40" s="3">
        <v>99867057814</v>
      </c>
      <c r="O40" s="3">
        <v>99759680800</v>
      </c>
      <c r="Q40" s="3">
        <v>107377014</v>
      </c>
    </row>
    <row r="41" spans="1:17" s="2" customFormat="1" ht="19.5" thickBot="1">
      <c r="C41" s="11">
        <f>SUM(C10:C40)</f>
        <v>119855939</v>
      </c>
      <c r="E41" s="11">
        <f>SUM(E10:E40)</f>
        <v>3412047284724</v>
      </c>
      <c r="G41" s="11">
        <f>SUM(G10:G40)</f>
        <v>3393367270186</v>
      </c>
      <c r="I41" s="11">
        <f>SUM(I10:I40)</f>
        <v>18680014545</v>
      </c>
      <c r="K41" s="11">
        <f>SUM(K10:K40)</f>
        <v>119855939</v>
      </c>
      <c r="M41" s="11">
        <f>SUM(M10:M40)</f>
        <v>3412047284724</v>
      </c>
      <c r="O41" s="11">
        <f>SUM(O10:O40)</f>
        <v>3333817222646</v>
      </c>
      <c r="Q41" s="11">
        <f>SUM(Q10:Q40)</f>
        <v>78230062085</v>
      </c>
    </row>
    <row r="42" spans="1:17" ht="19.5" thickTop="1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54"/>
  <sheetViews>
    <sheetView rightToLeft="1" topLeftCell="A37" workbookViewId="0">
      <selection activeCell="I58" sqref="I58"/>
    </sheetView>
  </sheetViews>
  <sheetFormatPr defaultRowHeight="18.75"/>
  <cols>
    <col min="1" max="1" width="26" style="1" bestFit="1" customWidth="1"/>
    <col min="2" max="2" width="1" style="1" customWidth="1"/>
    <col min="3" max="3" width="23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5.85546875" style="1" bestFit="1" customWidth="1"/>
    <col min="8" max="8" width="1" style="1" customWidth="1"/>
    <col min="9" max="9" width="29.1406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>
      <c r="A3" s="40" t="s">
        <v>194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6" spans="1:11" s="50" customFormat="1" ht="22.5">
      <c r="A6" s="62" t="s">
        <v>277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s="50" customFormat="1" ht="22.5">
      <c r="A7" s="62" t="s">
        <v>280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s="50" customFormat="1" ht="22.5">
      <c r="A8" s="62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>
      <c r="A9" s="41" t="s">
        <v>230</v>
      </c>
      <c r="B9" s="41" t="s">
        <v>230</v>
      </c>
      <c r="C9" s="41" t="s">
        <v>230</v>
      </c>
      <c r="E9" s="41" t="s">
        <v>196</v>
      </c>
      <c r="F9" s="41" t="s">
        <v>196</v>
      </c>
      <c r="G9" s="41" t="s">
        <v>196</v>
      </c>
      <c r="I9" s="41" t="s">
        <v>197</v>
      </c>
      <c r="J9" s="41" t="s">
        <v>197</v>
      </c>
      <c r="K9" s="41" t="s">
        <v>197</v>
      </c>
    </row>
    <row r="10" spans="1:11">
      <c r="A10" s="43" t="s">
        <v>231</v>
      </c>
      <c r="B10" s="9"/>
      <c r="C10" s="43" t="s">
        <v>124</v>
      </c>
      <c r="E10" s="43" t="s">
        <v>232</v>
      </c>
      <c r="F10" s="9"/>
      <c r="G10" s="43" t="s">
        <v>233</v>
      </c>
      <c r="I10" s="43" t="s">
        <v>232</v>
      </c>
      <c r="J10" s="9"/>
      <c r="K10" s="43" t="s">
        <v>233</v>
      </c>
    </row>
    <row r="11" spans="1:11">
      <c r="A11" s="2" t="s">
        <v>130</v>
      </c>
      <c r="C11" s="1" t="s">
        <v>131</v>
      </c>
      <c r="E11" s="3">
        <v>0</v>
      </c>
      <c r="G11" s="1" t="s">
        <v>35</v>
      </c>
      <c r="I11" s="3">
        <v>1760753</v>
      </c>
      <c r="K11" s="1" t="s">
        <v>35</v>
      </c>
    </row>
    <row r="12" spans="1:11">
      <c r="A12" s="2" t="s">
        <v>134</v>
      </c>
      <c r="C12" s="1" t="s">
        <v>139</v>
      </c>
      <c r="E12" s="3">
        <v>10273972590</v>
      </c>
      <c r="G12" s="1" t="s">
        <v>35</v>
      </c>
      <c r="I12" s="3">
        <v>160118399073</v>
      </c>
      <c r="K12" s="1" t="s">
        <v>35</v>
      </c>
    </row>
    <row r="13" spans="1:11">
      <c r="A13" s="2" t="s">
        <v>141</v>
      </c>
      <c r="C13" s="1" t="s">
        <v>234</v>
      </c>
      <c r="E13" s="3">
        <v>0</v>
      </c>
      <c r="G13" s="1" t="s">
        <v>35</v>
      </c>
      <c r="I13" s="3">
        <v>1020821886</v>
      </c>
      <c r="K13" s="1" t="s">
        <v>35</v>
      </c>
    </row>
    <row r="14" spans="1:11">
      <c r="A14" s="2" t="s">
        <v>141</v>
      </c>
      <c r="C14" s="1" t="s">
        <v>235</v>
      </c>
      <c r="E14" s="3">
        <v>0</v>
      </c>
      <c r="G14" s="1" t="s">
        <v>35</v>
      </c>
      <c r="I14" s="3">
        <v>2128767090</v>
      </c>
      <c r="K14" s="1" t="s">
        <v>35</v>
      </c>
    </row>
    <row r="15" spans="1:11">
      <c r="A15" s="2" t="s">
        <v>141</v>
      </c>
      <c r="C15" s="1" t="s">
        <v>236</v>
      </c>
      <c r="E15" s="3">
        <v>0</v>
      </c>
      <c r="G15" s="1" t="s">
        <v>35</v>
      </c>
      <c r="I15" s="3">
        <v>3773013660</v>
      </c>
      <c r="K15" s="1" t="s">
        <v>35</v>
      </c>
    </row>
    <row r="16" spans="1:11">
      <c r="A16" s="2" t="s">
        <v>141</v>
      </c>
      <c r="C16" s="1" t="s">
        <v>237</v>
      </c>
      <c r="E16" s="3">
        <v>0</v>
      </c>
      <c r="G16" s="1" t="s">
        <v>35</v>
      </c>
      <c r="I16" s="3">
        <v>342739692</v>
      </c>
      <c r="K16" s="1" t="s">
        <v>35</v>
      </c>
    </row>
    <row r="17" spans="1:11">
      <c r="A17" s="2" t="s">
        <v>144</v>
      </c>
      <c r="C17" s="1" t="s">
        <v>238</v>
      </c>
      <c r="E17" s="3">
        <v>0</v>
      </c>
      <c r="G17" s="1" t="s">
        <v>35</v>
      </c>
      <c r="I17" s="3">
        <v>9024657444</v>
      </c>
      <c r="K17" s="1" t="s">
        <v>35</v>
      </c>
    </row>
    <row r="18" spans="1:11">
      <c r="A18" s="2" t="s">
        <v>144</v>
      </c>
      <c r="C18" s="1" t="s">
        <v>147</v>
      </c>
      <c r="E18" s="3">
        <v>466027380</v>
      </c>
      <c r="G18" s="1" t="s">
        <v>35</v>
      </c>
      <c r="I18" s="3">
        <v>4038903960</v>
      </c>
      <c r="K18" s="1" t="s">
        <v>35</v>
      </c>
    </row>
    <row r="19" spans="1:11">
      <c r="A19" s="2" t="s">
        <v>144</v>
      </c>
      <c r="C19" s="1" t="s">
        <v>239</v>
      </c>
      <c r="E19" s="3">
        <v>0</v>
      </c>
      <c r="G19" s="1" t="s">
        <v>35</v>
      </c>
      <c r="I19" s="3">
        <v>2174794440</v>
      </c>
      <c r="K19" s="1" t="s">
        <v>35</v>
      </c>
    </row>
    <row r="20" spans="1:11">
      <c r="A20" s="2" t="s">
        <v>144</v>
      </c>
      <c r="C20" s="1" t="s">
        <v>149</v>
      </c>
      <c r="E20" s="3">
        <v>543698610</v>
      </c>
      <c r="G20" s="1" t="s">
        <v>35</v>
      </c>
      <c r="I20" s="3">
        <v>4634383390</v>
      </c>
      <c r="K20" s="1" t="s">
        <v>35</v>
      </c>
    </row>
    <row r="21" spans="1:11">
      <c r="A21" s="2" t="s">
        <v>141</v>
      </c>
      <c r="C21" s="1" t="s">
        <v>240</v>
      </c>
      <c r="E21" s="3">
        <v>0</v>
      </c>
      <c r="G21" s="1" t="s">
        <v>35</v>
      </c>
      <c r="I21" s="3">
        <v>12698219115</v>
      </c>
      <c r="K21" s="1" t="s">
        <v>35</v>
      </c>
    </row>
    <row r="22" spans="1:11">
      <c r="A22" s="2" t="s">
        <v>141</v>
      </c>
      <c r="C22" s="1" t="s">
        <v>241</v>
      </c>
      <c r="E22" s="3">
        <v>0</v>
      </c>
      <c r="G22" s="1" t="s">
        <v>35</v>
      </c>
      <c r="I22" s="3">
        <v>1415753391</v>
      </c>
      <c r="K22" s="1" t="s">
        <v>35</v>
      </c>
    </row>
    <row r="23" spans="1:11">
      <c r="A23" s="2" t="s">
        <v>141</v>
      </c>
      <c r="C23" s="1" t="s">
        <v>242</v>
      </c>
      <c r="E23" s="3">
        <v>0</v>
      </c>
      <c r="G23" s="1" t="s">
        <v>35</v>
      </c>
      <c r="I23" s="3">
        <v>5386397217</v>
      </c>
      <c r="K23" s="1" t="s">
        <v>35</v>
      </c>
    </row>
    <row r="24" spans="1:11">
      <c r="A24" s="2" t="s">
        <v>141</v>
      </c>
      <c r="C24" s="1" t="s">
        <v>243</v>
      </c>
      <c r="E24" s="3">
        <v>0</v>
      </c>
      <c r="G24" s="1" t="s">
        <v>35</v>
      </c>
      <c r="I24" s="3">
        <v>4138356085</v>
      </c>
      <c r="K24" s="1" t="s">
        <v>35</v>
      </c>
    </row>
    <row r="25" spans="1:11">
      <c r="A25" s="2" t="s">
        <v>141</v>
      </c>
      <c r="C25" s="1" t="s">
        <v>244</v>
      </c>
      <c r="E25" s="3">
        <v>0</v>
      </c>
      <c r="G25" s="1" t="s">
        <v>35</v>
      </c>
      <c r="I25" s="3">
        <v>2677298573</v>
      </c>
      <c r="K25" s="1" t="s">
        <v>35</v>
      </c>
    </row>
    <row r="26" spans="1:11">
      <c r="A26" s="2" t="s">
        <v>141</v>
      </c>
      <c r="C26" s="1" t="s">
        <v>245</v>
      </c>
      <c r="E26" s="3">
        <v>0</v>
      </c>
      <c r="G26" s="1" t="s">
        <v>35</v>
      </c>
      <c r="I26" s="3">
        <v>2836734208</v>
      </c>
      <c r="K26" s="1" t="s">
        <v>35</v>
      </c>
    </row>
    <row r="27" spans="1:11">
      <c r="A27" s="2" t="s">
        <v>141</v>
      </c>
      <c r="C27" s="1" t="s">
        <v>246</v>
      </c>
      <c r="E27" s="3">
        <v>0</v>
      </c>
      <c r="G27" s="1" t="s">
        <v>35</v>
      </c>
      <c r="I27" s="3">
        <v>1405589020</v>
      </c>
      <c r="K27" s="1" t="s">
        <v>35</v>
      </c>
    </row>
    <row r="28" spans="1:11">
      <c r="A28" s="2" t="s">
        <v>144</v>
      </c>
      <c r="C28" s="1" t="s">
        <v>247</v>
      </c>
      <c r="E28" s="3">
        <v>0</v>
      </c>
      <c r="G28" s="1" t="s">
        <v>35</v>
      </c>
      <c r="I28" s="3">
        <v>525205460</v>
      </c>
      <c r="K28" s="1" t="s">
        <v>35</v>
      </c>
    </row>
    <row r="29" spans="1:11">
      <c r="A29" s="2" t="s">
        <v>144</v>
      </c>
      <c r="C29" s="1" t="s">
        <v>151</v>
      </c>
      <c r="E29" s="3">
        <v>4216438350</v>
      </c>
      <c r="G29" s="1" t="s">
        <v>35</v>
      </c>
      <c r="I29" s="3">
        <v>23723013621</v>
      </c>
      <c r="K29" s="1" t="s">
        <v>35</v>
      </c>
    </row>
    <row r="30" spans="1:11">
      <c r="A30" s="2" t="s">
        <v>153</v>
      </c>
      <c r="C30" s="1" t="s">
        <v>248</v>
      </c>
      <c r="E30" s="3">
        <v>0</v>
      </c>
      <c r="G30" s="1" t="s">
        <v>35</v>
      </c>
      <c r="I30" s="3">
        <v>5663166154</v>
      </c>
      <c r="K30" s="1" t="s">
        <v>35</v>
      </c>
    </row>
    <row r="31" spans="1:11">
      <c r="A31" s="2" t="s">
        <v>153</v>
      </c>
      <c r="C31" s="1" t="s">
        <v>249</v>
      </c>
      <c r="E31" s="3">
        <v>0</v>
      </c>
      <c r="G31" s="1" t="s">
        <v>35</v>
      </c>
      <c r="I31" s="3">
        <v>2555616404</v>
      </c>
      <c r="K31" s="1" t="s">
        <v>35</v>
      </c>
    </row>
    <row r="32" spans="1:11">
      <c r="A32" s="2" t="s">
        <v>153</v>
      </c>
      <c r="C32" s="1" t="s">
        <v>250</v>
      </c>
      <c r="E32" s="3">
        <v>0</v>
      </c>
      <c r="G32" s="1" t="s">
        <v>35</v>
      </c>
      <c r="I32" s="3">
        <v>5953424639</v>
      </c>
      <c r="K32" s="1" t="s">
        <v>35</v>
      </c>
    </row>
    <row r="33" spans="1:11">
      <c r="A33" s="2" t="s">
        <v>141</v>
      </c>
      <c r="C33" s="1" t="s">
        <v>251</v>
      </c>
      <c r="E33" s="3">
        <v>0</v>
      </c>
      <c r="G33" s="1" t="s">
        <v>35</v>
      </c>
      <c r="I33" s="3">
        <v>2911369786</v>
      </c>
      <c r="K33" s="1" t="s">
        <v>35</v>
      </c>
    </row>
    <row r="34" spans="1:11">
      <c r="A34" s="2" t="s">
        <v>141</v>
      </c>
      <c r="C34" s="1" t="s">
        <v>252</v>
      </c>
      <c r="E34" s="3">
        <v>0</v>
      </c>
      <c r="G34" s="1" t="s">
        <v>35</v>
      </c>
      <c r="I34" s="3">
        <v>2156301345</v>
      </c>
      <c r="K34" s="1" t="s">
        <v>35</v>
      </c>
    </row>
    <row r="35" spans="1:11">
      <c r="A35" s="2" t="s">
        <v>141</v>
      </c>
      <c r="C35" s="1" t="s">
        <v>253</v>
      </c>
      <c r="E35" s="3">
        <v>0</v>
      </c>
      <c r="G35" s="1" t="s">
        <v>35</v>
      </c>
      <c r="I35" s="3">
        <v>6606849305</v>
      </c>
      <c r="K35" s="1" t="s">
        <v>35</v>
      </c>
    </row>
    <row r="36" spans="1:11">
      <c r="A36" s="2" t="s">
        <v>141</v>
      </c>
      <c r="C36" s="1" t="s">
        <v>254</v>
      </c>
      <c r="E36" s="3">
        <v>0</v>
      </c>
      <c r="G36" s="1" t="s">
        <v>35</v>
      </c>
      <c r="I36" s="3">
        <v>4022191749</v>
      </c>
      <c r="K36" s="1" t="s">
        <v>35</v>
      </c>
    </row>
    <row r="37" spans="1:11">
      <c r="A37" s="2" t="s">
        <v>141</v>
      </c>
      <c r="C37" s="1" t="s">
        <v>159</v>
      </c>
      <c r="E37" s="3">
        <v>1644452038</v>
      </c>
      <c r="G37" s="1" t="s">
        <v>35</v>
      </c>
      <c r="I37" s="3">
        <v>10124452001</v>
      </c>
      <c r="K37" s="1" t="s">
        <v>35</v>
      </c>
    </row>
    <row r="38" spans="1:11">
      <c r="A38" s="2" t="s">
        <v>141</v>
      </c>
      <c r="C38" s="1" t="s">
        <v>161</v>
      </c>
      <c r="E38" s="3">
        <v>3339726010</v>
      </c>
      <c r="G38" s="1" t="s">
        <v>35</v>
      </c>
      <c r="I38" s="3">
        <v>12356986249</v>
      </c>
      <c r="K38" s="1" t="s">
        <v>35</v>
      </c>
    </row>
    <row r="39" spans="1:11">
      <c r="A39" s="2" t="s">
        <v>144</v>
      </c>
      <c r="C39" s="1" t="s">
        <v>165</v>
      </c>
      <c r="E39" s="3">
        <v>1520136962</v>
      </c>
      <c r="G39" s="1" t="s">
        <v>35</v>
      </c>
      <c r="I39" s="3">
        <v>6254383490</v>
      </c>
      <c r="K39" s="1" t="s">
        <v>35</v>
      </c>
    </row>
    <row r="40" spans="1:11">
      <c r="A40" s="2" t="s">
        <v>153</v>
      </c>
      <c r="C40" s="1" t="s">
        <v>255</v>
      </c>
      <c r="E40" s="3">
        <v>0</v>
      </c>
      <c r="G40" s="1" t="s">
        <v>35</v>
      </c>
      <c r="I40" s="3">
        <v>4690136971</v>
      </c>
      <c r="K40" s="1" t="s">
        <v>35</v>
      </c>
    </row>
    <row r="41" spans="1:11">
      <c r="A41" s="2" t="s">
        <v>144</v>
      </c>
      <c r="C41" s="1" t="s">
        <v>167</v>
      </c>
      <c r="E41" s="3">
        <v>665753400</v>
      </c>
      <c r="G41" s="1" t="s">
        <v>35</v>
      </c>
      <c r="I41" s="3">
        <v>2966301298</v>
      </c>
      <c r="K41" s="1" t="s">
        <v>35</v>
      </c>
    </row>
    <row r="42" spans="1:11">
      <c r="A42" s="2" t="s">
        <v>153</v>
      </c>
      <c r="C42" s="1" t="s">
        <v>256</v>
      </c>
      <c r="E42" s="3">
        <v>0</v>
      </c>
      <c r="G42" s="1" t="s">
        <v>35</v>
      </c>
      <c r="I42" s="3">
        <v>6183013674</v>
      </c>
      <c r="K42" s="1" t="s">
        <v>35</v>
      </c>
    </row>
    <row r="43" spans="1:11">
      <c r="A43" s="2" t="s">
        <v>141</v>
      </c>
      <c r="C43" s="1" t="s">
        <v>169</v>
      </c>
      <c r="E43" s="3">
        <v>2178082170</v>
      </c>
      <c r="G43" s="1" t="s">
        <v>35</v>
      </c>
      <c r="I43" s="3">
        <v>5082191730</v>
      </c>
      <c r="K43" s="1" t="s">
        <v>35</v>
      </c>
    </row>
    <row r="44" spans="1:11">
      <c r="A44" s="2" t="s">
        <v>141</v>
      </c>
      <c r="C44" s="1" t="s">
        <v>171</v>
      </c>
      <c r="E44" s="3">
        <v>5263698621</v>
      </c>
      <c r="G44" s="1" t="s">
        <v>35</v>
      </c>
      <c r="I44" s="3">
        <v>9075342450</v>
      </c>
      <c r="K44" s="1" t="s">
        <v>35</v>
      </c>
    </row>
    <row r="45" spans="1:11">
      <c r="A45" s="2" t="s">
        <v>144</v>
      </c>
      <c r="C45" s="1" t="s">
        <v>173</v>
      </c>
      <c r="E45" s="3">
        <v>1608904108</v>
      </c>
      <c r="G45" s="1" t="s">
        <v>35</v>
      </c>
      <c r="I45" s="3">
        <v>2607534244</v>
      </c>
      <c r="K45" s="1" t="s">
        <v>35</v>
      </c>
    </row>
    <row r="46" spans="1:11">
      <c r="A46" s="2" t="s">
        <v>141</v>
      </c>
      <c r="C46" s="1" t="s">
        <v>175</v>
      </c>
      <c r="E46" s="3">
        <v>6098630130</v>
      </c>
      <c r="G46" s="1" t="s">
        <v>35</v>
      </c>
      <c r="I46" s="3">
        <v>8538082182</v>
      </c>
      <c r="K46" s="1" t="s">
        <v>35</v>
      </c>
    </row>
    <row r="47" spans="1:11">
      <c r="A47" s="2" t="s">
        <v>144</v>
      </c>
      <c r="C47" s="1" t="s">
        <v>177</v>
      </c>
      <c r="E47" s="3">
        <v>2145205458</v>
      </c>
      <c r="G47" s="1" t="s">
        <v>35</v>
      </c>
      <c r="I47" s="3">
        <v>2663013672</v>
      </c>
      <c r="K47" s="1" t="s">
        <v>35</v>
      </c>
    </row>
    <row r="48" spans="1:11">
      <c r="A48" s="2" t="s">
        <v>144</v>
      </c>
      <c r="C48" s="1" t="s">
        <v>182</v>
      </c>
      <c r="E48" s="3">
        <v>1331506830</v>
      </c>
      <c r="G48" s="1" t="s">
        <v>35</v>
      </c>
      <c r="I48" s="3">
        <v>1375890391</v>
      </c>
      <c r="K48" s="1" t="s">
        <v>35</v>
      </c>
    </row>
    <row r="49" spans="1:11">
      <c r="A49" s="2" t="s">
        <v>184</v>
      </c>
      <c r="C49" s="1" t="s">
        <v>187</v>
      </c>
      <c r="E49" s="3">
        <v>4253424638</v>
      </c>
      <c r="G49" s="1" t="s">
        <v>35</v>
      </c>
      <c r="I49" s="3">
        <v>4253424638</v>
      </c>
      <c r="K49" s="1" t="s">
        <v>35</v>
      </c>
    </row>
    <row r="50" spans="1:11">
      <c r="A50" s="2" t="s">
        <v>184</v>
      </c>
      <c r="C50" s="1" t="s">
        <v>188</v>
      </c>
      <c r="E50" s="3">
        <v>12205479440</v>
      </c>
      <c r="G50" s="1" t="s">
        <v>35</v>
      </c>
      <c r="I50" s="3">
        <v>12205479440</v>
      </c>
      <c r="K50" s="1" t="s">
        <v>35</v>
      </c>
    </row>
    <row r="51" spans="1:11">
      <c r="A51" s="2" t="s">
        <v>141</v>
      </c>
      <c r="C51" s="1" t="s">
        <v>190</v>
      </c>
      <c r="E51" s="3">
        <v>6243835600</v>
      </c>
      <c r="G51" s="1" t="s">
        <v>35</v>
      </c>
      <c r="I51" s="3">
        <v>6243835600</v>
      </c>
      <c r="K51" s="1" t="s">
        <v>35</v>
      </c>
    </row>
    <row r="52" spans="1:11">
      <c r="A52" s="2" t="s">
        <v>156</v>
      </c>
      <c r="C52" s="1" t="s">
        <v>192</v>
      </c>
      <c r="E52" s="3">
        <v>5808219168</v>
      </c>
      <c r="G52" s="1" t="s">
        <v>35</v>
      </c>
      <c r="I52" s="3">
        <v>5808219168</v>
      </c>
      <c r="K52" s="1" t="s">
        <v>35</v>
      </c>
    </row>
    <row r="53" spans="1:11" s="2" customFormat="1" ht="19.5" thickBot="1">
      <c r="E53" s="11">
        <f>SUM(E11:E52)</f>
        <v>69807191503</v>
      </c>
      <c r="I53" s="11">
        <f>SUM(I11:I52)</f>
        <v>372362014658</v>
      </c>
    </row>
    <row r="54" spans="1:11" ht="19.5" thickTop="1"/>
  </sheetData>
  <mergeCells count="12">
    <mergeCell ref="A2:K2"/>
    <mergeCell ref="A3:K3"/>
    <mergeCell ref="A4:K4"/>
    <mergeCell ref="I10"/>
    <mergeCell ref="K10"/>
    <mergeCell ref="I9:K9"/>
    <mergeCell ref="A10"/>
    <mergeCell ref="C10"/>
    <mergeCell ref="A9:C9"/>
    <mergeCell ref="E10"/>
    <mergeCell ref="G10"/>
    <mergeCell ref="E9:G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66"/>
  <sheetViews>
    <sheetView rightToLeft="1" workbookViewId="0">
      <selection activeCell="C26" sqref="C26"/>
    </sheetView>
  </sheetViews>
  <sheetFormatPr defaultRowHeight="18.75"/>
  <cols>
    <col min="1" max="1" width="33.140625" style="12" bestFit="1" customWidth="1"/>
    <col min="2" max="2" width="1" style="12" customWidth="1"/>
    <col min="3" max="3" width="14.5703125" style="12" bestFit="1" customWidth="1"/>
    <col min="4" max="4" width="1" style="12" customWidth="1"/>
    <col min="5" max="5" width="13.7109375" style="12" bestFit="1" customWidth="1"/>
    <col min="6" max="6" width="1" style="12" customWidth="1"/>
    <col min="7" max="7" width="8.140625" style="12" bestFit="1" customWidth="1"/>
    <col min="8" max="8" width="1" style="12" customWidth="1"/>
    <col min="9" max="9" width="18.5703125" style="12" bestFit="1" customWidth="1"/>
    <col min="10" max="10" width="1" style="12" customWidth="1"/>
    <col min="11" max="11" width="12.85546875" style="12" bestFit="1" customWidth="1"/>
    <col min="12" max="12" width="1" style="12" customWidth="1"/>
    <col min="13" max="13" width="18.7109375" style="12" bestFit="1" customWidth="1"/>
    <col min="14" max="14" width="1" style="12" customWidth="1"/>
    <col min="15" max="15" width="18.5703125" style="12" bestFit="1" customWidth="1"/>
    <col min="16" max="16" width="1" style="12" customWidth="1"/>
    <col min="17" max="17" width="19" style="12" bestFit="1" customWidth="1"/>
    <col min="18" max="18" width="1" style="12" customWidth="1"/>
    <col min="19" max="19" width="18.4257812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>
      <c r="A3" s="40" t="s">
        <v>194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6" spans="1:19" s="50" customFormat="1" ht="22.5">
      <c r="A6" s="62" t="s">
        <v>274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pans="1:19" s="50" customFormat="1" ht="22.5">
      <c r="A7" s="62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>
      <c r="A8" s="41" t="s">
        <v>195</v>
      </c>
      <c r="B8" s="41" t="s">
        <v>195</v>
      </c>
      <c r="C8" s="41" t="s">
        <v>195</v>
      </c>
      <c r="D8" s="41" t="s">
        <v>195</v>
      </c>
      <c r="E8" s="41" t="s">
        <v>195</v>
      </c>
      <c r="F8" s="41" t="s">
        <v>195</v>
      </c>
      <c r="G8" s="41" t="s">
        <v>195</v>
      </c>
      <c r="I8" s="41" t="s">
        <v>196</v>
      </c>
      <c r="J8" s="41" t="s">
        <v>196</v>
      </c>
      <c r="K8" s="41" t="s">
        <v>196</v>
      </c>
      <c r="L8" s="41" t="s">
        <v>196</v>
      </c>
      <c r="M8" s="41" t="s">
        <v>196</v>
      </c>
      <c r="O8" s="41" t="s">
        <v>197</v>
      </c>
      <c r="P8" s="41" t="s">
        <v>197</v>
      </c>
      <c r="Q8" s="41" t="s">
        <v>197</v>
      </c>
      <c r="R8" s="41" t="s">
        <v>197</v>
      </c>
      <c r="S8" s="41" t="s">
        <v>197</v>
      </c>
    </row>
    <row r="9" spans="1:19">
      <c r="A9" s="43" t="s">
        <v>198</v>
      </c>
      <c r="B9" s="21"/>
      <c r="C9" s="43" t="s">
        <v>199</v>
      </c>
      <c r="D9" s="21"/>
      <c r="E9" s="43" t="s">
        <v>42</v>
      </c>
      <c r="F9" s="21"/>
      <c r="G9" s="43" t="s">
        <v>43</v>
      </c>
      <c r="I9" s="43" t="s">
        <v>200</v>
      </c>
      <c r="J9" s="21"/>
      <c r="K9" s="43" t="s">
        <v>201</v>
      </c>
      <c r="L9" s="21"/>
      <c r="M9" s="43" t="s">
        <v>202</v>
      </c>
      <c r="O9" s="43" t="s">
        <v>200</v>
      </c>
      <c r="P9" s="21"/>
      <c r="Q9" s="43" t="s">
        <v>201</v>
      </c>
      <c r="R9" s="21"/>
      <c r="S9" s="43" t="s">
        <v>202</v>
      </c>
    </row>
    <row r="10" spans="1:19">
      <c r="A10" s="22" t="s">
        <v>103</v>
      </c>
      <c r="C10" s="12" t="s">
        <v>35</v>
      </c>
      <c r="E10" s="12" t="s">
        <v>105</v>
      </c>
      <c r="G10" s="17">
        <v>20.5</v>
      </c>
      <c r="I10" s="17">
        <v>739089593</v>
      </c>
      <c r="K10" s="12" t="s">
        <v>35</v>
      </c>
      <c r="M10" s="17">
        <v>739089593</v>
      </c>
      <c r="O10" s="17">
        <v>739089593</v>
      </c>
      <c r="Q10" s="12" t="s">
        <v>35</v>
      </c>
      <c r="S10" s="17">
        <v>739089593</v>
      </c>
    </row>
    <row r="11" spans="1:19">
      <c r="A11" s="22" t="s">
        <v>106</v>
      </c>
      <c r="C11" s="12" t="s">
        <v>35</v>
      </c>
      <c r="E11" s="12" t="s">
        <v>107</v>
      </c>
      <c r="G11" s="17">
        <v>20.5</v>
      </c>
      <c r="I11" s="17">
        <v>763374878</v>
      </c>
      <c r="K11" s="12" t="s">
        <v>35</v>
      </c>
      <c r="M11" s="17">
        <v>763374878</v>
      </c>
      <c r="O11" s="17">
        <v>763374878</v>
      </c>
      <c r="Q11" s="12" t="s">
        <v>35</v>
      </c>
      <c r="S11" s="17">
        <v>763374878</v>
      </c>
    </row>
    <row r="12" spans="1:19">
      <c r="A12" s="22" t="s">
        <v>88</v>
      </c>
      <c r="C12" s="12" t="s">
        <v>35</v>
      </c>
      <c r="E12" s="12" t="s">
        <v>90</v>
      </c>
      <c r="G12" s="17">
        <v>20.5</v>
      </c>
      <c r="I12" s="17">
        <v>1590816723</v>
      </c>
      <c r="K12" s="12" t="s">
        <v>35</v>
      </c>
      <c r="M12" s="17">
        <v>1590816723</v>
      </c>
      <c r="O12" s="17">
        <v>1850293020</v>
      </c>
      <c r="Q12" s="12" t="s">
        <v>35</v>
      </c>
      <c r="S12" s="17">
        <v>1850293020</v>
      </c>
    </row>
    <row r="13" spans="1:19">
      <c r="A13" s="22" t="s">
        <v>73</v>
      </c>
      <c r="C13" s="12" t="s">
        <v>35</v>
      </c>
      <c r="E13" s="12" t="s">
        <v>75</v>
      </c>
      <c r="G13" s="17">
        <v>23</v>
      </c>
      <c r="I13" s="17">
        <v>10248811643</v>
      </c>
      <c r="K13" s="12" t="s">
        <v>35</v>
      </c>
      <c r="M13" s="17">
        <v>10248811643</v>
      </c>
      <c r="O13" s="17">
        <v>18540386985</v>
      </c>
      <c r="Q13" s="12" t="s">
        <v>35</v>
      </c>
      <c r="S13" s="17">
        <v>18540386985</v>
      </c>
    </row>
    <row r="14" spans="1:19">
      <c r="A14" s="22" t="s">
        <v>100</v>
      </c>
      <c r="C14" s="12" t="s">
        <v>35</v>
      </c>
      <c r="E14" s="12" t="s">
        <v>102</v>
      </c>
      <c r="G14" s="17">
        <v>23</v>
      </c>
      <c r="I14" s="17">
        <v>8387461718</v>
      </c>
      <c r="K14" s="12" t="s">
        <v>35</v>
      </c>
      <c r="M14" s="17">
        <v>8387461718</v>
      </c>
      <c r="O14" s="17">
        <v>41689986260</v>
      </c>
      <c r="Q14" s="12" t="s">
        <v>35</v>
      </c>
      <c r="S14" s="17">
        <v>41689986260</v>
      </c>
    </row>
    <row r="15" spans="1:19">
      <c r="A15" s="22" t="s">
        <v>94</v>
      </c>
      <c r="C15" s="12" t="s">
        <v>35</v>
      </c>
      <c r="E15" s="12" t="s">
        <v>96</v>
      </c>
      <c r="G15" s="17">
        <v>17</v>
      </c>
      <c r="I15" s="17">
        <v>1492014844</v>
      </c>
      <c r="K15" s="12" t="s">
        <v>35</v>
      </c>
      <c r="M15" s="17">
        <v>1492014844</v>
      </c>
      <c r="O15" s="17">
        <v>8240006836</v>
      </c>
      <c r="Q15" s="12" t="s">
        <v>35</v>
      </c>
      <c r="S15" s="17">
        <v>8240006836</v>
      </c>
    </row>
    <row r="16" spans="1:19">
      <c r="A16" s="22" t="s">
        <v>97</v>
      </c>
      <c r="C16" s="12" t="s">
        <v>35</v>
      </c>
      <c r="E16" s="12" t="s">
        <v>99</v>
      </c>
      <c r="G16" s="17">
        <v>16</v>
      </c>
      <c r="I16" s="17">
        <v>293031611</v>
      </c>
      <c r="K16" s="12" t="s">
        <v>35</v>
      </c>
      <c r="M16" s="17">
        <v>293031611</v>
      </c>
      <c r="O16" s="17">
        <v>2331939694</v>
      </c>
      <c r="Q16" s="12" t="s">
        <v>35</v>
      </c>
      <c r="S16" s="17">
        <v>2331939694</v>
      </c>
    </row>
    <row r="17" spans="1:19">
      <c r="A17" s="22" t="s">
        <v>82</v>
      </c>
      <c r="C17" s="12" t="s">
        <v>35</v>
      </c>
      <c r="E17" s="12" t="s">
        <v>84</v>
      </c>
      <c r="G17" s="17">
        <v>18</v>
      </c>
      <c r="I17" s="17">
        <v>361541114</v>
      </c>
      <c r="K17" s="12" t="s">
        <v>35</v>
      </c>
      <c r="M17" s="17">
        <v>361541114</v>
      </c>
      <c r="O17" s="17">
        <v>2654000094</v>
      </c>
      <c r="Q17" s="12" t="s">
        <v>35</v>
      </c>
      <c r="S17" s="17">
        <v>2654000094</v>
      </c>
    </row>
    <row r="18" spans="1:19">
      <c r="A18" s="22" t="s">
        <v>76</v>
      </c>
      <c r="C18" s="12" t="s">
        <v>35</v>
      </c>
      <c r="E18" s="12" t="s">
        <v>78</v>
      </c>
      <c r="G18" s="17">
        <v>18</v>
      </c>
      <c r="I18" s="17">
        <v>11895611924</v>
      </c>
      <c r="K18" s="12" t="s">
        <v>35</v>
      </c>
      <c r="M18" s="17">
        <v>11895611924</v>
      </c>
      <c r="O18" s="17">
        <v>43702004154</v>
      </c>
      <c r="Q18" s="12" t="s">
        <v>35</v>
      </c>
      <c r="S18" s="17">
        <v>43702004154</v>
      </c>
    </row>
    <row r="19" spans="1:19">
      <c r="A19" s="22" t="s">
        <v>85</v>
      </c>
      <c r="C19" s="12" t="s">
        <v>35</v>
      </c>
      <c r="E19" s="12" t="s">
        <v>87</v>
      </c>
      <c r="G19" s="17">
        <v>18</v>
      </c>
      <c r="I19" s="17">
        <v>427191796</v>
      </c>
      <c r="K19" s="12" t="s">
        <v>35</v>
      </c>
      <c r="M19" s="17">
        <v>427191796</v>
      </c>
      <c r="O19" s="17">
        <v>3101742678</v>
      </c>
      <c r="Q19" s="12" t="s">
        <v>35</v>
      </c>
      <c r="S19" s="17">
        <v>3101742678</v>
      </c>
    </row>
    <row r="20" spans="1:19">
      <c r="A20" s="22" t="s">
        <v>79</v>
      </c>
      <c r="C20" s="12" t="s">
        <v>35</v>
      </c>
      <c r="E20" s="12" t="s">
        <v>81</v>
      </c>
      <c r="G20" s="17">
        <v>18</v>
      </c>
      <c r="I20" s="17">
        <v>987199038</v>
      </c>
      <c r="K20" s="12" t="s">
        <v>35</v>
      </c>
      <c r="M20" s="17">
        <v>987199038</v>
      </c>
      <c r="O20" s="17">
        <v>3249942802</v>
      </c>
      <c r="Q20" s="12" t="s">
        <v>35</v>
      </c>
      <c r="S20" s="17">
        <v>3249942802</v>
      </c>
    </row>
    <row r="21" spans="1:19">
      <c r="A21" s="22" t="s">
        <v>108</v>
      </c>
      <c r="C21" s="12" t="s">
        <v>35</v>
      </c>
      <c r="E21" s="12" t="s">
        <v>110</v>
      </c>
      <c r="G21" s="17">
        <v>18</v>
      </c>
      <c r="I21" s="17">
        <v>2003521015</v>
      </c>
      <c r="K21" s="12" t="s">
        <v>35</v>
      </c>
      <c r="M21" s="17">
        <v>2003521015</v>
      </c>
      <c r="O21" s="17">
        <v>2003521015</v>
      </c>
      <c r="Q21" s="12" t="s">
        <v>35</v>
      </c>
      <c r="S21" s="17">
        <v>2003521015</v>
      </c>
    </row>
    <row r="22" spans="1:19">
      <c r="A22" s="22" t="s">
        <v>91</v>
      </c>
      <c r="C22" s="12" t="s">
        <v>35</v>
      </c>
      <c r="E22" s="12" t="s">
        <v>93</v>
      </c>
      <c r="G22" s="17">
        <v>18</v>
      </c>
      <c r="I22" s="17">
        <v>1434328711</v>
      </c>
      <c r="K22" s="12" t="s">
        <v>35</v>
      </c>
      <c r="M22" s="17">
        <v>1434328711</v>
      </c>
      <c r="O22" s="17">
        <v>2134849318</v>
      </c>
      <c r="Q22" s="12" t="s">
        <v>35</v>
      </c>
      <c r="S22" s="17">
        <v>2134849318</v>
      </c>
    </row>
    <row r="23" spans="1:19">
      <c r="A23" s="22" t="s">
        <v>130</v>
      </c>
      <c r="C23" s="17">
        <v>17</v>
      </c>
      <c r="E23" s="12" t="s">
        <v>35</v>
      </c>
      <c r="G23" s="17">
        <v>0</v>
      </c>
      <c r="I23" s="17">
        <v>0</v>
      </c>
      <c r="K23" s="17">
        <v>0</v>
      </c>
      <c r="M23" s="17">
        <v>0</v>
      </c>
      <c r="O23" s="17">
        <v>1760753</v>
      </c>
      <c r="Q23" s="17">
        <v>0</v>
      </c>
      <c r="S23" s="17">
        <v>1760753</v>
      </c>
    </row>
    <row r="24" spans="1:19">
      <c r="A24" s="22" t="s">
        <v>134</v>
      </c>
      <c r="C24" s="17">
        <v>16</v>
      </c>
      <c r="E24" s="12" t="s">
        <v>35</v>
      </c>
      <c r="G24" s="17">
        <v>25</v>
      </c>
      <c r="I24" s="17">
        <v>10273972590</v>
      </c>
      <c r="K24" s="17">
        <v>-3712366</v>
      </c>
      <c r="M24" s="17">
        <v>10277684956</v>
      </c>
      <c r="O24" s="17">
        <v>160118399073</v>
      </c>
      <c r="Q24" s="17">
        <v>51973122</v>
      </c>
      <c r="S24" s="17">
        <v>160066425951</v>
      </c>
    </row>
    <row r="25" spans="1:19">
      <c r="A25" s="22" t="s">
        <v>141</v>
      </c>
      <c r="C25" s="17">
        <v>6</v>
      </c>
      <c r="E25" s="12" t="s">
        <v>35</v>
      </c>
      <c r="G25" s="17">
        <v>26.5</v>
      </c>
      <c r="I25" s="17">
        <v>0</v>
      </c>
      <c r="K25" s="17">
        <v>0</v>
      </c>
      <c r="M25" s="17">
        <v>0</v>
      </c>
      <c r="O25" s="17">
        <v>1020821886</v>
      </c>
      <c r="Q25" s="17">
        <v>0</v>
      </c>
      <c r="S25" s="17">
        <v>1020821886</v>
      </c>
    </row>
    <row r="26" spans="1:19">
      <c r="A26" s="22" t="s">
        <v>141</v>
      </c>
      <c r="C26" s="17">
        <v>9</v>
      </c>
      <c r="E26" s="12" t="s">
        <v>35</v>
      </c>
      <c r="G26" s="17">
        <v>26.5</v>
      </c>
      <c r="I26" s="17">
        <v>0</v>
      </c>
      <c r="K26" s="17">
        <v>0</v>
      </c>
      <c r="M26" s="17">
        <v>0</v>
      </c>
      <c r="O26" s="17">
        <v>2128767090</v>
      </c>
      <c r="Q26" s="17">
        <v>0</v>
      </c>
      <c r="S26" s="17">
        <v>2128767090</v>
      </c>
    </row>
    <row r="27" spans="1:19">
      <c r="A27" s="22" t="s">
        <v>141</v>
      </c>
      <c r="C27" s="17">
        <v>6</v>
      </c>
      <c r="E27" s="12" t="s">
        <v>35</v>
      </c>
      <c r="G27" s="17">
        <v>26.5</v>
      </c>
      <c r="I27" s="17">
        <v>0</v>
      </c>
      <c r="K27" s="17">
        <v>0</v>
      </c>
      <c r="M27" s="17">
        <v>0</v>
      </c>
      <c r="O27" s="17">
        <v>3773013660</v>
      </c>
      <c r="Q27" s="17">
        <v>0</v>
      </c>
      <c r="S27" s="17">
        <v>3773013660</v>
      </c>
    </row>
    <row r="28" spans="1:19">
      <c r="A28" s="22" t="s">
        <v>141</v>
      </c>
      <c r="C28" s="17">
        <v>12</v>
      </c>
      <c r="E28" s="12" t="s">
        <v>35</v>
      </c>
      <c r="G28" s="17">
        <v>26.5</v>
      </c>
      <c r="I28" s="17">
        <v>0</v>
      </c>
      <c r="K28" s="17">
        <v>0</v>
      </c>
      <c r="M28" s="17">
        <v>0</v>
      </c>
      <c r="O28" s="17">
        <v>342739692</v>
      </c>
      <c r="Q28" s="17">
        <v>0</v>
      </c>
      <c r="S28" s="17">
        <v>342739692</v>
      </c>
    </row>
    <row r="29" spans="1:19">
      <c r="A29" s="22" t="s">
        <v>144</v>
      </c>
      <c r="C29" s="17">
        <v>20</v>
      </c>
      <c r="E29" s="12" t="s">
        <v>35</v>
      </c>
      <c r="G29" s="17">
        <v>27</v>
      </c>
      <c r="I29" s="17">
        <v>0</v>
      </c>
      <c r="K29" s="17">
        <v>0</v>
      </c>
      <c r="M29" s="17">
        <v>0</v>
      </c>
      <c r="O29" s="17">
        <v>9024657444</v>
      </c>
      <c r="Q29" s="17">
        <v>0</v>
      </c>
      <c r="S29" s="17">
        <v>9024657444</v>
      </c>
    </row>
    <row r="30" spans="1:19">
      <c r="A30" s="22" t="s">
        <v>144</v>
      </c>
      <c r="C30" s="17">
        <v>24</v>
      </c>
      <c r="E30" s="12" t="s">
        <v>35</v>
      </c>
      <c r="G30" s="17">
        <v>27</v>
      </c>
      <c r="I30" s="17">
        <v>466027380</v>
      </c>
      <c r="K30" s="17">
        <v>-4853183</v>
      </c>
      <c r="M30" s="17">
        <v>470880563</v>
      </c>
      <c r="O30" s="17">
        <v>4038903960</v>
      </c>
      <c r="Q30" s="17">
        <v>745540</v>
      </c>
      <c r="S30" s="17">
        <v>4038158420</v>
      </c>
    </row>
    <row r="31" spans="1:19">
      <c r="A31" s="22" t="s">
        <v>144</v>
      </c>
      <c r="C31" s="17">
        <v>25</v>
      </c>
      <c r="E31" s="12" t="s">
        <v>35</v>
      </c>
      <c r="G31" s="17">
        <v>27</v>
      </c>
      <c r="I31" s="17">
        <v>0</v>
      </c>
      <c r="K31" s="17">
        <v>0</v>
      </c>
      <c r="M31" s="17">
        <v>0</v>
      </c>
      <c r="O31" s="17">
        <v>2174794440</v>
      </c>
      <c r="Q31" s="17">
        <v>0</v>
      </c>
      <c r="S31" s="17">
        <v>2174794440</v>
      </c>
    </row>
    <row r="32" spans="1:19">
      <c r="A32" s="22" t="s">
        <v>144</v>
      </c>
      <c r="C32" s="17">
        <v>27</v>
      </c>
      <c r="E32" s="12" t="s">
        <v>35</v>
      </c>
      <c r="G32" s="17">
        <v>27</v>
      </c>
      <c r="I32" s="17">
        <v>543698610</v>
      </c>
      <c r="K32" s="17">
        <v>-5201171</v>
      </c>
      <c r="M32" s="17">
        <v>548899781</v>
      </c>
      <c r="O32" s="17">
        <v>4634383390</v>
      </c>
      <c r="Q32" s="17">
        <v>610245</v>
      </c>
      <c r="S32" s="17">
        <v>4633773145</v>
      </c>
    </row>
    <row r="33" spans="1:19">
      <c r="A33" s="22" t="s">
        <v>141</v>
      </c>
      <c r="C33" s="17">
        <v>31</v>
      </c>
      <c r="E33" s="12" t="s">
        <v>35</v>
      </c>
      <c r="G33" s="17">
        <v>26.5</v>
      </c>
      <c r="I33" s="17">
        <v>0</v>
      </c>
      <c r="K33" s="17">
        <v>0</v>
      </c>
      <c r="M33" s="17">
        <v>0</v>
      </c>
      <c r="O33" s="17">
        <v>12698219115</v>
      </c>
      <c r="Q33" s="17">
        <v>0</v>
      </c>
      <c r="S33" s="17">
        <v>12698219115</v>
      </c>
    </row>
    <row r="34" spans="1:19">
      <c r="A34" s="22" t="s">
        <v>141</v>
      </c>
      <c r="C34" s="17">
        <v>22</v>
      </c>
      <c r="E34" s="12" t="s">
        <v>35</v>
      </c>
      <c r="G34" s="17">
        <v>26.5</v>
      </c>
      <c r="I34" s="17">
        <v>0</v>
      </c>
      <c r="K34" s="17">
        <v>0</v>
      </c>
      <c r="M34" s="17">
        <v>0</v>
      </c>
      <c r="O34" s="17">
        <v>1415753391</v>
      </c>
      <c r="Q34" s="17">
        <v>0</v>
      </c>
      <c r="S34" s="17">
        <v>1415753391</v>
      </c>
    </row>
    <row r="35" spans="1:19">
      <c r="A35" s="22" t="s">
        <v>141</v>
      </c>
      <c r="C35" s="17">
        <v>23</v>
      </c>
      <c r="E35" s="12" t="s">
        <v>35</v>
      </c>
      <c r="G35" s="17">
        <v>26.5</v>
      </c>
      <c r="I35" s="17">
        <v>0</v>
      </c>
      <c r="K35" s="17">
        <v>0</v>
      </c>
      <c r="M35" s="17">
        <v>0</v>
      </c>
      <c r="O35" s="17">
        <v>5386397217</v>
      </c>
      <c r="Q35" s="17">
        <v>0</v>
      </c>
      <c r="S35" s="17">
        <v>5386397217</v>
      </c>
    </row>
    <row r="36" spans="1:19">
      <c r="A36" s="22" t="s">
        <v>141</v>
      </c>
      <c r="C36" s="17">
        <v>24</v>
      </c>
      <c r="E36" s="12" t="s">
        <v>35</v>
      </c>
      <c r="G36" s="17">
        <v>26.5</v>
      </c>
      <c r="I36" s="17">
        <v>0</v>
      </c>
      <c r="K36" s="17">
        <v>0</v>
      </c>
      <c r="M36" s="17">
        <v>0</v>
      </c>
      <c r="O36" s="17">
        <v>4138356085</v>
      </c>
      <c r="Q36" s="17">
        <v>0</v>
      </c>
      <c r="S36" s="17">
        <v>4138356085</v>
      </c>
    </row>
    <row r="37" spans="1:19">
      <c r="A37" s="22" t="s">
        <v>141</v>
      </c>
      <c r="C37" s="17">
        <v>27</v>
      </c>
      <c r="E37" s="12" t="s">
        <v>35</v>
      </c>
      <c r="G37" s="17">
        <v>26.5</v>
      </c>
      <c r="I37" s="17">
        <v>0</v>
      </c>
      <c r="K37" s="17">
        <v>0</v>
      </c>
      <c r="M37" s="17">
        <v>0</v>
      </c>
      <c r="O37" s="17">
        <v>2677298573</v>
      </c>
      <c r="Q37" s="17">
        <v>0</v>
      </c>
      <c r="S37" s="17">
        <v>2677298573</v>
      </c>
    </row>
    <row r="38" spans="1:19">
      <c r="A38" s="22" t="s">
        <v>141</v>
      </c>
      <c r="C38" s="17">
        <v>7</v>
      </c>
      <c r="E38" s="12" t="s">
        <v>35</v>
      </c>
      <c r="G38" s="17">
        <v>26.5</v>
      </c>
      <c r="I38" s="17">
        <v>0</v>
      </c>
      <c r="K38" s="17">
        <v>0</v>
      </c>
      <c r="M38" s="17">
        <v>0</v>
      </c>
      <c r="O38" s="17">
        <v>2836734208</v>
      </c>
      <c r="Q38" s="17">
        <v>0</v>
      </c>
      <c r="S38" s="17">
        <v>2836734208</v>
      </c>
    </row>
    <row r="39" spans="1:19">
      <c r="A39" s="22" t="s">
        <v>141</v>
      </c>
      <c r="C39" s="17">
        <v>7</v>
      </c>
      <c r="E39" s="12" t="s">
        <v>35</v>
      </c>
      <c r="G39" s="17">
        <v>26.5</v>
      </c>
      <c r="I39" s="17">
        <v>0</v>
      </c>
      <c r="K39" s="17">
        <v>0</v>
      </c>
      <c r="M39" s="17">
        <v>0</v>
      </c>
      <c r="O39" s="17">
        <v>1405589020</v>
      </c>
      <c r="Q39" s="17">
        <v>0</v>
      </c>
      <c r="S39" s="17">
        <v>1405589020</v>
      </c>
    </row>
    <row r="40" spans="1:19">
      <c r="A40" s="22" t="s">
        <v>144</v>
      </c>
      <c r="C40" s="17">
        <v>18</v>
      </c>
      <c r="E40" s="12" t="s">
        <v>35</v>
      </c>
      <c r="G40" s="17">
        <v>27</v>
      </c>
      <c r="I40" s="17">
        <v>0</v>
      </c>
      <c r="K40" s="17">
        <v>0</v>
      </c>
      <c r="M40" s="17">
        <v>0</v>
      </c>
      <c r="O40" s="17">
        <v>525205460</v>
      </c>
      <c r="Q40" s="17">
        <v>100787</v>
      </c>
      <c r="S40" s="17">
        <v>525104673</v>
      </c>
    </row>
    <row r="41" spans="1:19">
      <c r="A41" s="22" t="s">
        <v>144</v>
      </c>
      <c r="C41" s="17">
        <v>20</v>
      </c>
      <c r="E41" s="12" t="s">
        <v>35</v>
      </c>
      <c r="G41" s="17">
        <v>27</v>
      </c>
      <c r="I41" s="17">
        <v>4216438350</v>
      </c>
      <c r="K41" s="17">
        <v>0</v>
      </c>
      <c r="M41" s="17">
        <v>4216438350</v>
      </c>
      <c r="O41" s="17">
        <v>23723013621</v>
      </c>
      <c r="Q41" s="17">
        <v>22539276</v>
      </c>
      <c r="S41" s="17">
        <v>23700474345</v>
      </c>
    </row>
    <row r="42" spans="1:19">
      <c r="A42" s="22" t="s">
        <v>153</v>
      </c>
      <c r="C42" s="17">
        <v>21</v>
      </c>
      <c r="E42" s="12" t="s">
        <v>35</v>
      </c>
      <c r="G42" s="17">
        <v>26.5</v>
      </c>
      <c r="I42" s="17">
        <v>0</v>
      </c>
      <c r="K42" s="17">
        <v>0</v>
      </c>
      <c r="M42" s="17">
        <v>0</v>
      </c>
      <c r="O42" s="17">
        <v>5663166154</v>
      </c>
      <c r="Q42" s="17">
        <v>0</v>
      </c>
      <c r="S42" s="17">
        <v>5663166154</v>
      </c>
    </row>
    <row r="43" spans="1:19">
      <c r="A43" s="22" t="s">
        <v>153</v>
      </c>
      <c r="C43" s="17">
        <v>25</v>
      </c>
      <c r="E43" s="12" t="s">
        <v>35</v>
      </c>
      <c r="G43" s="17">
        <v>26.5</v>
      </c>
      <c r="I43" s="17">
        <v>0</v>
      </c>
      <c r="K43" s="17">
        <v>0</v>
      </c>
      <c r="M43" s="17">
        <v>0</v>
      </c>
      <c r="O43" s="17">
        <v>2555616404</v>
      </c>
      <c r="Q43" s="17">
        <v>0</v>
      </c>
      <c r="S43" s="17">
        <v>2555616404</v>
      </c>
    </row>
    <row r="44" spans="1:19">
      <c r="A44" s="22" t="s">
        <v>153</v>
      </c>
      <c r="C44" s="17">
        <v>28</v>
      </c>
      <c r="E44" s="12" t="s">
        <v>35</v>
      </c>
      <c r="G44" s="17">
        <v>26.5</v>
      </c>
      <c r="I44" s="17">
        <v>0</v>
      </c>
      <c r="K44" s="17">
        <v>-813311</v>
      </c>
      <c r="M44" s="17">
        <v>813311</v>
      </c>
      <c r="O44" s="17">
        <v>5953424639</v>
      </c>
      <c r="Q44" s="17">
        <v>0</v>
      </c>
      <c r="S44" s="17">
        <v>5953424639</v>
      </c>
    </row>
    <row r="45" spans="1:19">
      <c r="A45" s="22" t="s">
        <v>141</v>
      </c>
      <c r="C45" s="17">
        <v>3</v>
      </c>
      <c r="E45" s="12" t="s">
        <v>35</v>
      </c>
      <c r="G45" s="17">
        <v>26.5</v>
      </c>
      <c r="I45" s="17">
        <v>0</v>
      </c>
      <c r="K45" s="17">
        <v>-371553</v>
      </c>
      <c r="M45" s="17">
        <v>371553</v>
      </c>
      <c r="O45" s="17">
        <v>2911369786</v>
      </c>
      <c r="Q45" s="17">
        <v>0</v>
      </c>
      <c r="S45" s="17">
        <v>2911369786</v>
      </c>
    </row>
    <row r="46" spans="1:19">
      <c r="A46" s="22" t="s">
        <v>141</v>
      </c>
      <c r="C46" s="17">
        <v>4</v>
      </c>
      <c r="E46" s="12" t="s">
        <v>35</v>
      </c>
      <c r="G46" s="17">
        <v>26.5</v>
      </c>
      <c r="I46" s="17">
        <v>0</v>
      </c>
      <c r="K46" s="17">
        <v>0</v>
      </c>
      <c r="M46" s="17">
        <v>0</v>
      </c>
      <c r="O46" s="17">
        <v>2156301345</v>
      </c>
      <c r="Q46" s="17">
        <v>0</v>
      </c>
      <c r="S46" s="17">
        <v>2156301345</v>
      </c>
    </row>
    <row r="47" spans="1:19">
      <c r="A47" s="22" t="s">
        <v>141</v>
      </c>
      <c r="C47" s="17">
        <v>9</v>
      </c>
      <c r="E47" s="12" t="s">
        <v>35</v>
      </c>
      <c r="G47" s="17">
        <v>26.5</v>
      </c>
      <c r="I47" s="17">
        <v>0</v>
      </c>
      <c r="K47" s="17">
        <v>0</v>
      </c>
      <c r="M47" s="17">
        <v>0</v>
      </c>
      <c r="O47" s="17">
        <v>6606849305</v>
      </c>
      <c r="Q47" s="17">
        <v>0</v>
      </c>
      <c r="S47" s="17">
        <v>6606849305</v>
      </c>
    </row>
    <row r="48" spans="1:19">
      <c r="A48" s="22" t="s">
        <v>141</v>
      </c>
      <c r="C48" s="17">
        <v>10</v>
      </c>
      <c r="E48" s="12" t="s">
        <v>35</v>
      </c>
      <c r="G48" s="17">
        <v>26.5</v>
      </c>
      <c r="I48" s="17">
        <v>0</v>
      </c>
      <c r="K48" s="17">
        <v>0</v>
      </c>
      <c r="M48" s="17">
        <v>0</v>
      </c>
      <c r="O48" s="17">
        <v>4022191749</v>
      </c>
      <c r="Q48" s="17">
        <v>0</v>
      </c>
      <c r="S48" s="17">
        <v>4022191749</v>
      </c>
    </row>
    <row r="49" spans="1:19">
      <c r="A49" s="22" t="s">
        <v>141</v>
      </c>
      <c r="C49" s="17">
        <v>23</v>
      </c>
      <c r="E49" s="12" t="s">
        <v>35</v>
      </c>
      <c r="G49" s="17">
        <v>26.5</v>
      </c>
      <c r="I49" s="17">
        <v>1644452038</v>
      </c>
      <c r="K49" s="17">
        <v>-12471268</v>
      </c>
      <c r="M49" s="17">
        <v>1656923306</v>
      </c>
      <c r="O49" s="17">
        <v>10124452001</v>
      </c>
      <c r="Q49" s="17">
        <v>0</v>
      </c>
      <c r="S49" s="17">
        <v>10124452001</v>
      </c>
    </row>
    <row r="50" spans="1:19">
      <c r="A50" s="22" t="s">
        <v>141</v>
      </c>
      <c r="C50" s="17">
        <v>23</v>
      </c>
      <c r="E50" s="12" t="s">
        <v>35</v>
      </c>
      <c r="G50" s="17">
        <v>26.5</v>
      </c>
      <c r="I50" s="17">
        <v>3339726010</v>
      </c>
      <c r="K50" s="17">
        <v>-10493595</v>
      </c>
      <c r="M50" s="17">
        <v>3350219605</v>
      </c>
      <c r="O50" s="17">
        <v>12356986249</v>
      </c>
      <c r="Q50" s="17">
        <v>6677742</v>
      </c>
      <c r="S50" s="17">
        <v>12350308507</v>
      </c>
    </row>
    <row r="51" spans="1:19">
      <c r="A51" s="22" t="s">
        <v>144</v>
      </c>
      <c r="C51" s="17">
        <v>28</v>
      </c>
      <c r="E51" s="12" t="s">
        <v>35</v>
      </c>
      <c r="G51" s="17">
        <v>27</v>
      </c>
      <c r="I51" s="17">
        <v>1520136962</v>
      </c>
      <c r="K51" s="17">
        <v>-3724868</v>
      </c>
      <c r="M51" s="17">
        <v>1523861830</v>
      </c>
      <c r="O51" s="17">
        <v>6254383490</v>
      </c>
      <c r="Q51" s="17">
        <v>778296</v>
      </c>
      <c r="S51" s="17">
        <v>6253605194</v>
      </c>
    </row>
    <row r="52" spans="1:19">
      <c r="A52" s="22" t="s">
        <v>153</v>
      </c>
      <c r="C52" s="17">
        <v>6</v>
      </c>
      <c r="E52" s="12" t="s">
        <v>35</v>
      </c>
      <c r="G52" s="17">
        <v>26.5</v>
      </c>
      <c r="I52" s="17">
        <v>0</v>
      </c>
      <c r="K52" s="17">
        <v>0</v>
      </c>
      <c r="M52" s="17">
        <v>0</v>
      </c>
      <c r="O52" s="17">
        <v>4690136971</v>
      </c>
      <c r="Q52" s="17">
        <v>0</v>
      </c>
      <c r="S52" s="17">
        <v>4690136971</v>
      </c>
    </row>
    <row r="53" spans="1:19">
      <c r="A53" s="22" t="s">
        <v>144</v>
      </c>
      <c r="C53" s="17">
        <v>8</v>
      </c>
      <c r="E53" s="12" t="s">
        <v>35</v>
      </c>
      <c r="G53" s="17">
        <v>27</v>
      </c>
      <c r="I53" s="17">
        <v>665753400</v>
      </c>
      <c r="K53" s="17">
        <v>-493196</v>
      </c>
      <c r="M53" s="17">
        <v>666246596</v>
      </c>
      <c r="O53" s="17">
        <v>2966301298</v>
      </c>
      <c r="Q53" s="17">
        <v>2857684</v>
      </c>
      <c r="S53" s="17">
        <v>2963443614</v>
      </c>
    </row>
    <row r="54" spans="1:19">
      <c r="A54" s="22" t="s">
        <v>153</v>
      </c>
      <c r="C54" s="17">
        <v>8</v>
      </c>
      <c r="E54" s="12" t="s">
        <v>35</v>
      </c>
      <c r="G54" s="17">
        <v>26</v>
      </c>
      <c r="I54" s="17">
        <v>0</v>
      </c>
      <c r="K54" s="17">
        <v>0</v>
      </c>
      <c r="M54" s="17">
        <v>0</v>
      </c>
      <c r="O54" s="17">
        <v>6183013674</v>
      </c>
      <c r="Q54" s="17">
        <v>0</v>
      </c>
      <c r="S54" s="17">
        <v>6183013674</v>
      </c>
    </row>
    <row r="55" spans="1:19">
      <c r="A55" s="22" t="s">
        <v>141</v>
      </c>
      <c r="C55" s="17">
        <v>21</v>
      </c>
      <c r="E55" s="12" t="s">
        <v>35</v>
      </c>
      <c r="G55" s="17">
        <v>26.5</v>
      </c>
      <c r="I55" s="17">
        <v>2178082170</v>
      </c>
      <c r="K55" s="17">
        <v>1090320</v>
      </c>
      <c r="M55" s="17">
        <v>2176991850</v>
      </c>
      <c r="O55" s="17">
        <v>5082191730</v>
      </c>
      <c r="Q55" s="17">
        <v>10903195</v>
      </c>
      <c r="S55" s="17">
        <v>5071288535</v>
      </c>
    </row>
    <row r="56" spans="1:19">
      <c r="A56" s="22" t="s">
        <v>141</v>
      </c>
      <c r="C56" s="17">
        <v>9</v>
      </c>
      <c r="E56" s="12" t="s">
        <v>35</v>
      </c>
      <c r="G56" s="17">
        <v>26.5</v>
      </c>
      <c r="I56" s="17">
        <v>5263698621</v>
      </c>
      <c r="K56" s="17">
        <v>-21854337</v>
      </c>
      <c r="M56" s="17">
        <v>5285552958</v>
      </c>
      <c r="O56" s="17">
        <v>9075342450</v>
      </c>
      <c r="Q56" s="17">
        <v>2890197</v>
      </c>
      <c r="S56" s="17">
        <v>9072452253</v>
      </c>
    </row>
    <row r="57" spans="1:19">
      <c r="A57" s="22" t="s">
        <v>144</v>
      </c>
      <c r="C57" s="17">
        <v>12</v>
      </c>
      <c r="E57" s="12" t="s">
        <v>35</v>
      </c>
      <c r="G57" s="17">
        <v>27</v>
      </c>
      <c r="I57" s="17">
        <v>1608904108</v>
      </c>
      <c r="K57" s="17">
        <v>-8744383</v>
      </c>
      <c r="M57" s="17">
        <v>1617648491</v>
      </c>
      <c r="O57" s="17">
        <v>2607534244</v>
      </c>
      <c r="Q57" s="17">
        <v>42174</v>
      </c>
      <c r="S57" s="17">
        <v>2607492070</v>
      </c>
    </row>
    <row r="58" spans="1:19">
      <c r="A58" s="22" t="s">
        <v>141</v>
      </c>
      <c r="C58" s="17">
        <v>18</v>
      </c>
      <c r="E58" s="12" t="s">
        <v>35</v>
      </c>
      <c r="G58" s="17">
        <v>26.5</v>
      </c>
      <c r="I58" s="17">
        <v>6098630130</v>
      </c>
      <c r="K58" s="17">
        <v>-4453120</v>
      </c>
      <c r="M58" s="17">
        <v>6103083250</v>
      </c>
      <c r="O58" s="17">
        <v>8538082182</v>
      </c>
      <c r="Q58" s="17">
        <v>27015594</v>
      </c>
      <c r="S58" s="17">
        <v>8511066588</v>
      </c>
    </row>
    <row r="59" spans="1:19">
      <c r="A59" s="22" t="s">
        <v>144</v>
      </c>
      <c r="C59" s="17">
        <v>23</v>
      </c>
      <c r="E59" s="12" t="s">
        <v>35</v>
      </c>
      <c r="G59" s="17">
        <v>27</v>
      </c>
      <c r="I59" s="17">
        <v>2145205458</v>
      </c>
      <c r="K59" s="17">
        <v>-8204138</v>
      </c>
      <c r="M59" s="17">
        <v>2153409596</v>
      </c>
      <c r="O59" s="17">
        <v>2663013672</v>
      </c>
      <c r="Q59" s="17">
        <v>458315</v>
      </c>
      <c r="S59" s="17">
        <v>2662555357</v>
      </c>
    </row>
    <row r="60" spans="1:19">
      <c r="A60" s="22" t="s">
        <v>144</v>
      </c>
      <c r="C60" s="17">
        <v>29</v>
      </c>
      <c r="E60" s="12" t="s">
        <v>35</v>
      </c>
      <c r="G60" s="17">
        <v>27</v>
      </c>
      <c r="I60" s="17">
        <v>1331506830</v>
      </c>
      <c r="K60" s="17">
        <v>0</v>
      </c>
      <c r="M60" s="17">
        <v>1331506830</v>
      </c>
      <c r="O60" s="17">
        <v>1375890391</v>
      </c>
      <c r="Q60" s="17">
        <v>932123</v>
      </c>
      <c r="S60" s="17">
        <v>1374958268</v>
      </c>
    </row>
    <row r="61" spans="1:19">
      <c r="A61" s="22" t="s">
        <v>184</v>
      </c>
      <c r="C61" s="17">
        <v>7</v>
      </c>
      <c r="E61" s="12" t="s">
        <v>35</v>
      </c>
      <c r="G61" s="17">
        <v>27</v>
      </c>
      <c r="I61" s="17">
        <v>4253424638</v>
      </c>
      <c r="K61" s="17">
        <v>21911125</v>
      </c>
      <c r="M61" s="17">
        <v>4231513513</v>
      </c>
      <c r="O61" s="17">
        <v>4253424638</v>
      </c>
      <c r="Q61" s="17">
        <v>21911125</v>
      </c>
      <c r="S61" s="17">
        <v>4231513513</v>
      </c>
    </row>
    <row r="62" spans="1:19">
      <c r="A62" s="22" t="s">
        <v>184</v>
      </c>
      <c r="C62" s="17">
        <v>8</v>
      </c>
      <c r="E62" s="12" t="s">
        <v>35</v>
      </c>
      <c r="G62" s="17">
        <v>27</v>
      </c>
      <c r="I62" s="17">
        <v>12205479440</v>
      </c>
      <c r="K62" s="17">
        <v>71804760</v>
      </c>
      <c r="M62" s="17">
        <v>12133674680</v>
      </c>
      <c r="O62" s="17">
        <v>12205479440</v>
      </c>
      <c r="Q62" s="17">
        <v>71804760</v>
      </c>
      <c r="S62" s="17">
        <v>12133674680</v>
      </c>
    </row>
    <row r="63" spans="1:19">
      <c r="A63" s="22" t="s">
        <v>141</v>
      </c>
      <c r="C63" s="17">
        <v>10</v>
      </c>
      <c r="E63" s="12" t="s">
        <v>35</v>
      </c>
      <c r="G63" s="17">
        <v>26.5</v>
      </c>
      <c r="I63" s="17">
        <v>6243835600</v>
      </c>
      <c r="K63" s="17">
        <v>45005207</v>
      </c>
      <c r="M63" s="17">
        <v>6198830393</v>
      </c>
      <c r="O63" s="17">
        <v>6243835600</v>
      </c>
      <c r="Q63" s="17">
        <v>45005207</v>
      </c>
      <c r="S63" s="17">
        <v>6198830393</v>
      </c>
    </row>
    <row r="64" spans="1:19">
      <c r="A64" s="22" t="s">
        <v>156</v>
      </c>
      <c r="C64" s="17">
        <v>14</v>
      </c>
      <c r="E64" s="12" t="s">
        <v>35</v>
      </c>
      <c r="G64" s="17">
        <v>26.5</v>
      </c>
      <c r="I64" s="17">
        <v>5808219168</v>
      </c>
      <c r="K64" s="17">
        <v>58442931</v>
      </c>
      <c r="M64" s="17">
        <v>5749776237</v>
      </c>
      <c r="O64" s="17">
        <v>5808219168</v>
      </c>
      <c r="Q64" s="17">
        <v>58442931</v>
      </c>
      <c r="S64" s="17">
        <v>5749776237</v>
      </c>
    </row>
    <row r="65" spans="9:19" s="16" customFormat="1" ht="19.5" thickBot="1">
      <c r="I65" s="19">
        <f>SUM(I10:I64)</f>
        <v>110431186111</v>
      </c>
      <c r="K65" s="29">
        <f>SUM(K10:K64)</f>
        <v>112863854</v>
      </c>
      <c r="M65" s="19">
        <f>SUM(M10:M64)</f>
        <v>110318322257</v>
      </c>
      <c r="O65" s="19">
        <f>SUM(O10:O64)</f>
        <v>503363151985</v>
      </c>
      <c r="Q65" s="65">
        <f>SUM(Q10:Q64)</f>
        <v>325688313</v>
      </c>
      <c r="S65" s="19">
        <f>SUM(S10:S64)</f>
        <v>503037463672</v>
      </c>
    </row>
    <row r="66" spans="9:19" ht="19.5" thickTop="1"/>
  </sheetData>
  <mergeCells count="16">
    <mergeCell ref="A2:S2"/>
    <mergeCell ref="A3:S3"/>
    <mergeCell ref="A4:S4"/>
    <mergeCell ref="Q9"/>
    <mergeCell ref="S9"/>
    <mergeCell ref="O8:S8"/>
    <mergeCell ref="I9"/>
    <mergeCell ref="K9"/>
    <mergeCell ref="M9"/>
    <mergeCell ref="I8:M8"/>
    <mergeCell ref="O9"/>
    <mergeCell ref="A9"/>
    <mergeCell ref="C9"/>
    <mergeCell ref="E9"/>
    <mergeCell ref="G9"/>
    <mergeCell ref="A8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4"/>
  <sheetViews>
    <sheetView rightToLeft="1" workbookViewId="0">
      <selection activeCell="H17" sqref="H17"/>
    </sheetView>
  </sheetViews>
  <sheetFormatPr defaultRowHeight="18.75"/>
  <cols>
    <col min="1" max="1" width="38" style="1" bestFit="1" customWidth="1"/>
    <col min="2" max="2" width="1" style="1" customWidth="1"/>
    <col min="3" max="3" width="16" style="1" bestFit="1" customWidth="1"/>
    <col min="4" max="4" width="1" style="1" customWidth="1"/>
    <col min="5" max="5" width="17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9">
      <c r="A2" s="40" t="s">
        <v>0</v>
      </c>
      <c r="B2" s="40"/>
      <c r="C2" s="40"/>
      <c r="D2" s="40"/>
      <c r="E2" s="40"/>
    </row>
    <row r="3" spans="1:9">
      <c r="A3" s="40" t="s">
        <v>194</v>
      </c>
      <c r="B3" s="40"/>
      <c r="C3" s="40"/>
      <c r="D3" s="40"/>
      <c r="E3" s="40"/>
    </row>
    <row r="4" spans="1:9">
      <c r="A4" s="40" t="s">
        <v>2</v>
      </c>
      <c r="B4" s="40"/>
      <c r="C4" s="40"/>
      <c r="D4" s="40"/>
      <c r="E4" s="40"/>
    </row>
    <row r="6" spans="1:9" s="50" customFormat="1" ht="22.5">
      <c r="A6" s="60" t="s">
        <v>281</v>
      </c>
      <c r="B6" s="61"/>
      <c r="C6" s="61"/>
      <c r="D6" s="61"/>
      <c r="E6" s="61"/>
      <c r="F6" s="61"/>
      <c r="G6" s="61"/>
      <c r="H6" s="61"/>
      <c r="I6" s="61"/>
    </row>
    <row r="7" spans="1:9" s="50" customFormat="1" ht="22.5">
      <c r="A7" s="60"/>
      <c r="B7" s="61"/>
      <c r="C7" s="61"/>
      <c r="D7" s="61"/>
      <c r="E7" s="61"/>
      <c r="F7" s="61"/>
      <c r="G7" s="61"/>
      <c r="H7" s="61"/>
      <c r="I7" s="61"/>
    </row>
    <row r="8" spans="1:9">
      <c r="A8" s="66" t="s">
        <v>257</v>
      </c>
      <c r="C8" s="41" t="s">
        <v>196</v>
      </c>
      <c r="E8" s="41" t="s">
        <v>6</v>
      </c>
    </row>
    <row r="9" spans="1:9">
      <c r="A9" s="41" t="s">
        <v>257</v>
      </c>
      <c r="C9" s="41" t="s">
        <v>127</v>
      </c>
      <c r="E9" s="41" t="s">
        <v>127</v>
      </c>
    </row>
    <row r="10" spans="1:9">
      <c r="A10" s="2" t="s">
        <v>257</v>
      </c>
      <c r="C10" s="3">
        <v>3324517138</v>
      </c>
      <c r="E10" s="3">
        <v>14456772743</v>
      </c>
    </row>
    <row r="11" spans="1:9">
      <c r="A11" s="2" t="s">
        <v>258</v>
      </c>
      <c r="C11" s="3">
        <v>0</v>
      </c>
      <c r="E11" s="3">
        <v>0</v>
      </c>
    </row>
    <row r="12" spans="1:9">
      <c r="A12" s="2" t="s">
        <v>259</v>
      </c>
      <c r="C12" s="32">
        <v>0</v>
      </c>
      <c r="E12" s="32">
        <v>0</v>
      </c>
    </row>
    <row r="13" spans="1:9" ht="19.5" thickBot="1">
      <c r="A13" s="2" t="s">
        <v>35</v>
      </c>
      <c r="C13" s="11">
        <v>3324517138</v>
      </c>
      <c r="D13" s="2"/>
      <c r="E13" s="11">
        <v>14456772743</v>
      </c>
    </row>
    <row r="14" spans="1:9" ht="19.5" thickTop="1"/>
  </sheetData>
  <mergeCells count="8">
    <mergeCell ref="A2:E2"/>
    <mergeCell ref="A3:E3"/>
    <mergeCell ref="A4:E4"/>
    <mergeCell ref="A8:A9"/>
    <mergeCell ref="C9"/>
    <mergeCell ref="C8"/>
    <mergeCell ref="E9"/>
    <mergeCell ref="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7"/>
  <sheetViews>
    <sheetView rightToLeft="1" tabSelected="1" workbookViewId="0">
      <selection activeCell="A6" sqref="A6:Y6"/>
    </sheetView>
  </sheetViews>
  <sheetFormatPr defaultRowHeight="18.75"/>
  <cols>
    <col min="1" max="1" width="31.855468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0" style="1" bestFit="1" customWidth="1"/>
    <col min="20" max="20" width="1" style="1" customWidth="1"/>
    <col min="21" max="21" width="18.5703125" style="1" bestFit="1" customWidth="1"/>
    <col min="22" max="22" width="1" style="1" customWidth="1"/>
    <col min="23" max="23" width="18.5703125" style="1" bestFit="1" customWidth="1"/>
    <col min="24" max="24" width="1" style="1" customWidth="1"/>
    <col min="25" max="25" width="27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6" spans="1:27" s="50" customFormat="1" ht="22.5">
      <c r="A6" s="55" t="s">
        <v>267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7" s="50" customFormat="1" ht="22.5">
      <c r="A7" s="55" t="s">
        <v>268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  <c r="Y7" s="57"/>
    </row>
    <row r="8" spans="1:27" s="50" customFormat="1" ht="22.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7"/>
      <c r="Y8" s="57"/>
    </row>
    <row r="9" spans="1:27">
      <c r="A9" s="40" t="s">
        <v>3</v>
      </c>
      <c r="C9" s="41" t="s">
        <v>4</v>
      </c>
      <c r="D9" s="41" t="s">
        <v>4</v>
      </c>
      <c r="E9" s="41" t="s">
        <v>4</v>
      </c>
      <c r="F9" s="41" t="s">
        <v>4</v>
      </c>
      <c r="G9" s="41" t="s">
        <v>4</v>
      </c>
      <c r="I9" s="41" t="s">
        <v>5</v>
      </c>
      <c r="J9" s="41" t="s">
        <v>5</v>
      </c>
      <c r="K9" s="41" t="s">
        <v>5</v>
      </c>
      <c r="L9" s="41" t="s">
        <v>5</v>
      </c>
      <c r="M9" s="41" t="s">
        <v>5</v>
      </c>
      <c r="N9" s="41" t="s">
        <v>5</v>
      </c>
      <c r="O9" s="41" t="s">
        <v>5</v>
      </c>
      <c r="Q9" s="41" t="s">
        <v>6</v>
      </c>
      <c r="R9" s="41" t="s">
        <v>6</v>
      </c>
      <c r="S9" s="41" t="s">
        <v>6</v>
      </c>
      <c r="T9" s="41" t="s">
        <v>6</v>
      </c>
      <c r="U9" s="41" t="s">
        <v>6</v>
      </c>
      <c r="V9" s="41" t="s">
        <v>6</v>
      </c>
      <c r="W9" s="41" t="s">
        <v>6</v>
      </c>
      <c r="X9" s="41" t="s">
        <v>6</v>
      </c>
      <c r="Y9" s="41" t="s">
        <v>6</v>
      </c>
    </row>
    <row r="10" spans="1:27">
      <c r="A10" s="40" t="s">
        <v>3</v>
      </c>
      <c r="C10" s="40" t="s">
        <v>7</v>
      </c>
      <c r="E10" s="40" t="s">
        <v>8</v>
      </c>
      <c r="G10" s="40" t="s">
        <v>9</v>
      </c>
      <c r="I10" s="43" t="s">
        <v>10</v>
      </c>
      <c r="J10" s="43" t="s">
        <v>10</v>
      </c>
      <c r="K10" s="43" t="s">
        <v>10</v>
      </c>
      <c r="M10" s="43" t="s">
        <v>11</v>
      </c>
      <c r="N10" s="43" t="s">
        <v>11</v>
      </c>
      <c r="O10" s="43" t="s">
        <v>11</v>
      </c>
      <c r="Q10" s="42" t="s">
        <v>7</v>
      </c>
      <c r="R10" s="5"/>
      <c r="S10" s="42" t="s">
        <v>12</v>
      </c>
      <c r="T10" s="5"/>
      <c r="U10" s="42" t="s">
        <v>8</v>
      </c>
      <c r="V10" s="5"/>
      <c r="W10" s="42" t="s">
        <v>9</v>
      </c>
      <c r="X10" s="5"/>
      <c r="Y10" s="42" t="s">
        <v>13</v>
      </c>
    </row>
    <row r="11" spans="1:27">
      <c r="A11" s="41" t="s">
        <v>3</v>
      </c>
      <c r="C11" s="41" t="s">
        <v>7</v>
      </c>
      <c r="D11" s="4"/>
      <c r="E11" s="41" t="s">
        <v>8</v>
      </c>
      <c r="F11" s="4"/>
      <c r="G11" s="41" t="s">
        <v>9</v>
      </c>
      <c r="I11" s="41" t="s">
        <v>7</v>
      </c>
      <c r="J11" s="4"/>
      <c r="K11" s="41" t="s">
        <v>8</v>
      </c>
      <c r="L11" s="4"/>
      <c r="M11" s="41" t="s">
        <v>7</v>
      </c>
      <c r="N11" s="4"/>
      <c r="O11" s="41" t="s">
        <v>14</v>
      </c>
      <c r="Q11" s="41" t="s">
        <v>7</v>
      </c>
      <c r="R11" s="4"/>
      <c r="S11" s="41" t="s">
        <v>12</v>
      </c>
      <c r="T11" s="4"/>
      <c r="U11" s="41" t="s">
        <v>8</v>
      </c>
      <c r="V11" s="4"/>
      <c r="W11" s="41" t="s">
        <v>9</v>
      </c>
      <c r="X11" s="4"/>
      <c r="Y11" s="41" t="s">
        <v>13</v>
      </c>
    </row>
    <row r="12" spans="1:27">
      <c r="A12" s="2" t="s">
        <v>15</v>
      </c>
      <c r="C12" s="3">
        <v>4584690</v>
      </c>
      <c r="E12" s="3">
        <v>18904964766</v>
      </c>
      <c r="G12" s="3">
        <v>15280999399.8585</v>
      </c>
      <c r="I12" s="3">
        <v>0</v>
      </c>
      <c r="K12" s="3">
        <v>0</v>
      </c>
      <c r="M12" s="3">
        <v>0</v>
      </c>
      <c r="O12" s="3">
        <v>0</v>
      </c>
      <c r="Q12" s="3">
        <v>4584690</v>
      </c>
      <c r="S12" s="3">
        <v>3371</v>
      </c>
      <c r="U12" s="3">
        <v>18904964766</v>
      </c>
      <c r="W12" s="3">
        <v>15363032799.5595</v>
      </c>
      <c r="Y12" s="6">
        <f>W12/$Y$25</f>
        <v>2.2514416128978998E-3</v>
      </c>
      <c r="AA12" s="36"/>
    </row>
    <row r="13" spans="1:27">
      <c r="A13" s="2" t="s">
        <v>16</v>
      </c>
      <c r="C13" s="3">
        <v>12000000</v>
      </c>
      <c r="E13" s="3">
        <v>107072049420</v>
      </c>
      <c r="G13" s="3">
        <v>109564191000</v>
      </c>
      <c r="I13" s="3">
        <v>0</v>
      </c>
      <c r="K13" s="3">
        <v>0</v>
      </c>
      <c r="M13" s="3">
        <v>0</v>
      </c>
      <c r="O13" s="3">
        <v>0</v>
      </c>
      <c r="Q13" s="3">
        <v>12000000</v>
      </c>
      <c r="S13" s="3">
        <v>9327</v>
      </c>
      <c r="U13" s="3">
        <v>107072049420</v>
      </c>
      <c r="W13" s="3">
        <v>111258052200</v>
      </c>
      <c r="Y13" s="6">
        <f t="shared" ref="Y13:Y22" si="0">W13/$Y$25</f>
        <v>1.6304789019276782E-2</v>
      </c>
      <c r="AA13" s="36"/>
    </row>
    <row r="14" spans="1:27">
      <c r="A14" s="2" t="s">
        <v>17</v>
      </c>
      <c r="C14" s="3">
        <v>539706</v>
      </c>
      <c r="E14" s="3">
        <v>9389954650</v>
      </c>
      <c r="G14" s="3">
        <v>7521656385.1859999</v>
      </c>
      <c r="I14" s="3">
        <v>0</v>
      </c>
      <c r="K14" s="3">
        <v>0</v>
      </c>
      <c r="M14" s="3">
        <v>0</v>
      </c>
      <c r="O14" s="3">
        <v>0</v>
      </c>
      <c r="Q14" s="3">
        <v>539706</v>
      </c>
      <c r="S14" s="3">
        <v>13030</v>
      </c>
      <c r="U14" s="3">
        <v>9389954650</v>
      </c>
      <c r="W14" s="3">
        <v>6990526583.3789997</v>
      </c>
      <c r="Y14" s="6">
        <f t="shared" si="0"/>
        <v>1.0244567365852227E-3</v>
      </c>
      <c r="AA14" s="36"/>
    </row>
    <row r="15" spans="1:27">
      <c r="A15" s="2" t="s">
        <v>18</v>
      </c>
      <c r="C15" s="3">
        <v>3598294</v>
      </c>
      <c r="E15" s="3">
        <v>61173177400</v>
      </c>
      <c r="G15" s="3">
        <v>76724165032.514999</v>
      </c>
      <c r="I15" s="3">
        <v>0</v>
      </c>
      <c r="K15" s="3">
        <v>0</v>
      </c>
      <c r="M15" s="3">
        <v>0</v>
      </c>
      <c r="O15" s="3">
        <v>0</v>
      </c>
      <c r="Q15" s="3">
        <v>3598294</v>
      </c>
      <c r="S15" s="3">
        <v>22450</v>
      </c>
      <c r="U15" s="3">
        <v>61173177400</v>
      </c>
      <c r="W15" s="3">
        <v>80301049183.214996</v>
      </c>
      <c r="Y15" s="6">
        <f t="shared" si="0"/>
        <v>1.1768062077927412E-2</v>
      </c>
      <c r="AA15" s="36"/>
    </row>
    <row r="16" spans="1:27">
      <c r="A16" s="2" t="s">
        <v>19</v>
      </c>
      <c r="C16" s="3">
        <v>1183889</v>
      </c>
      <c r="E16" s="3">
        <v>4145485602</v>
      </c>
      <c r="G16" s="3">
        <v>3668225430.0226498</v>
      </c>
      <c r="I16" s="3">
        <v>0</v>
      </c>
      <c r="K16" s="3">
        <v>0</v>
      </c>
      <c r="M16" s="3">
        <v>0</v>
      </c>
      <c r="O16" s="3">
        <v>0</v>
      </c>
      <c r="Q16" s="3">
        <v>1183889</v>
      </c>
      <c r="S16" s="3">
        <v>3190</v>
      </c>
      <c r="U16" s="3">
        <v>4145485602</v>
      </c>
      <c r="W16" s="3">
        <v>3754135104.8354998</v>
      </c>
      <c r="Y16" s="6">
        <f t="shared" si="0"/>
        <v>5.5016584978649608E-4</v>
      </c>
      <c r="AA16" s="36"/>
    </row>
    <row r="17" spans="1:27">
      <c r="A17" s="2" t="s">
        <v>20</v>
      </c>
      <c r="C17" s="3">
        <v>924046</v>
      </c>
      <c r="E17" s="3">
        <v>14308852310</v>
      </c>
      <c r="G17" s="3">
        <v>14595726548.907</v>
      </c>
      <c r="I17" s="3">
        <v>0</v>
      </c>
      <c r="K17" s="3">
        <v>0</v>
      </c>
      <c r="M17" s="3">
        <v>-128488</v>
      </c>
      <c r="O17" s="3">
        <v>1849535636</v>
      </c>
      <c r="Q17" s="3">
        <v>795558</v>
      </c>
      <c r="S17" s="3">
        <v>14490</v>
      </c>
      <c r="U17" s="3">
        <v>12319215630</v>
      </c>
      <c r="W17" s="3">
        <v>11459045989.250999</v>
      </c>
      <c r="Y17" s="6">
        <f t="shared" si="0"/>
        <v>1.6793151014459996E-3</v>
      </c>
      <c r="AA17" s="36"/>
    </row>
    <row r="18" spans="1:27">
      <c r="A18" s="2" t="s">
        <v>21</v>
      </c>
      <c r="C18" s="3">
        <v>9383503</v>
      </c>
      <c r="E18" s="3">
        <v>99999991471</v>
      </c>
      <c r="G18" s="3">
        <v>100994642789</v>
      </c>
      <c r="I18" s="3">
        <v>9180207</v>
      </c>
      <c r="K18" s="3">
        <v>99999994851</v>
      </c>
      <c r="M18" s="3">
        <v>0</v>
      </c>
      <c r="O18" s="3">
        <v>0</v>
      </c>
      <c r="Q18" s="3">
        <v>18563710</v>
      </c>
      <c r="S18" s="3">
        <v>10999</v>
      </c>
      <c r="U18" s="3">
        <v>199999986322</v>
      </c>
      <c r="W18" s="3">
        <v>204182246290</v>
      </c>
      <c r="Y18" s="6">
        <f t="shared" si="0"/>
        <v>2.9922764073344609E-2</v>
      </c>
      <c r="AA18" s="36"/>
    </row>
    <row r="19" spans="1:27">
      <c r="A19" s="2" t="s">
        <v>22</v>
      </c>
      <c r="C19" s="3">
        <v>3000000</v>
      </c>
      <c r="E19" s="3">
        <v>30034800000</v>
      </c>
      <c r="G19" s="3">
        <v>29964375000</v>
      </c>
      <c r="I19" s="3">
        <v>0</v>
      </c>
      <c r="K19" s="3">
        <v>0</v>
      </c>
      <c r="M19" s="3">
        <v>0</v>
      </c>
      <c r="O19" s="3">
        <v>0</v>
      </c>
      <c r="Q19" s="3">
        <v>3000000</v>
      </c>
      <c r="S19" s="3">
        <v>10071</v>
      </c>
      <c r="U19" s="3">
        <v>30034800000</v>
      </c>
      <c r="W19" s="3">
        <v>30177122062.5</v>
      </c>
      <c r="Y19" s="6">
        <f t="shared" si="0"/>
        <v>4.4224359379718232E-3</v>
      </c>
      <c r="AA19" s="36"/>
    </row>
    <row r="20" spans="1:27">
      <c r="A20" s="2" t="s">
        <v>23</v>
      </c>
      <c r="C20" s="3">
        <v>12700000</v>
      </c>
      <c r="E20" s="3">
        <v>100180516006</v>
      </c>
      <c r="G20" s="3">
        <v>106209371655</v>
      </c>
      <c r="I20" s="3">
        <v>0</v>
      </c>
      <c r="K20" s="3">
        <v>0</v>
      </c>
      <c r="M20" s="3">
        <v>0</v>
      </c>
      <c r="O20" s="3">
        <v>0</v>
      </c>
      <c r="Q20" s="3">
        <v>12700000</v>
      </c>
      <c r="S20" s="3">
        <v>8573</v>
      </c>
      <c r="U20" s="3">
        <v>100180516006</v>
      </c>
      <c r="W20" s="3">
        <v>108229281255</v>
      </c>
      <c r="Y20" s="6">
        <f t="shared" si="0"/>
        <v>1.5860924775121511E-2</v>
      </c>
      <c r="AA20" s="36"/>
    </row>
    <row r="21" spans="1:27">
      <c r="A21" s="2" t="s">
        <v>24</v>
      </c>
      <c r="C21" s="3">
        <v>1950145</v>
      </c>
      <c r="E21" s="3">
        <v>15224942705</v>
      </c>
      <c r="G21" s="3">
        <v>11708791488.99</v>
      </c>
      <c r="I21" s="3">
        <v>0</v>
      </c>
      <c r="K21" s="3">
        <v>0</v>
      </c>
      <c r="M21" s="3">
        <v>-290000</v>
      </c>
      <c r="O21" s="3">
        <v>1729945273</v>
      </c>
      <c r="Q21" s="3">
        <v>1660145</v>
      </c>
      <c r="S21" s="3">
        <v>5660</v>
      </c>
      <c r="U21" s="3">
        <v>12960888812</v>
      </c>
      <c r="W21" s="3">
        <v>9340511996.8349991</v>
      </c>
      <c r="Y21" s="6">
        <f t="shared" si="0"/>
        <v>1.3688454402082219E-3</v>
      </c>
      <c r="AA21" s="36"/>
    </row>
    <row r="22" spans="1:27">
      <c r="A22" s="2" t="s">
        <v>25</v>
      </c>
      <c r="C22" s="3">
        <v>0</v>
      </c>
      <c r="E22" s="3">
        <v>0</v>
      </c>
      <c r="G22" s="3">
        <v>0</v>
      </c>
      <c r="I22" s="3">
        <v>58593750</v>
      </c>
      <c r="K22" s="3">
        <v>300119400000</v>
      </c>
      <c r="M22" s="3">
        <v>0</v>
      </c>
      <c r="O22" s="3">
        <v>0</v>
      </c>
      <c r="Q22" s="3">
        <v>58593750</v>
      </c>
      <c r="S22" s="3">
        <v>5131</v>
      </c>
      <c r="U22" s="3">
        <v>300178008395</v>
      </c>
      <c r="W22" s="3">
        <v>298855696289.06299</v>
      </c>
      <c r="Y22" s="6">
        <f t="shared" si="0"/>
        <v>4.3797091346186902E-2</v>
      </c>
      <c r="AA22" s="36"/>
    </row>
    <row r="23" spans="1:27" s="2" customFormat="1" ht="19.5" thickBot="1">
      <c r="C23" s="11">
        <f>SUM(C12:C22)</f>
        <v>49864273</v>
      </c>
      <c r="E23" s="11">
        <f>SUM(E12:E22)</f>
        <v>460434734330</v>
      </c>
      <c r="G23" s="11">
        <f>SUM(G12:G22)</f>
        <v>476232144729.47913</v>
      </c>
      <c r="I23" s="11">
        <f>SUM(I12:I22)</f>
        <v>67773957</v>
      </c>
      <c r="K23" s="11">
        <f>SUM(K12:K22)</f>
        <v>400119394851</v>
      </c>
      <c r="M23" s="11">
        <f>SUM(M12:M22)</f>
        <v>-418488</v>
      </c>
      <c r="O23" s="11">
        <f>SUM(O12:O22)</f>
        <v>3579480909</v>
      </c>
      <c r="Q23" s="11">
        <f>SUM(Q12:Q22)</f>
        <v>117219742</v>
      </c>
      <c r="S23" s="11">
        <f>SUM(S12:S22)</f>
        <v>106292</v>
      </c>
      <c r="U23" s="11">
        <f>SUM(U12:U22)</f>
        <v>856359047003</v>
      </c>
      <c r="W23" s="11">
        <f>SUM(W12:W22)</f>
        <v>879910699753.63794</v>
      </c>
      <c r="Y23" s="52">
        <f>SUM(Y12:Y22)</f>
        <v>0.12895029197075289</v>
      </c>
    </row>
    <row r="24" spans="1:27" ht="19.5" thickTop="1"/>
    <row r="25" spans="1:27" hidden="1">
      <c r="Y25" s="37">
        <v>6823642554863</v>
      </c>
    </row>
    <row r="27" spans="1:27">
      <c r="Y27" s="23"/>
    </row>
  </sheetData>
  <mergeCells count="23">
    <mergeCell ref="A6:Y6"/>
    <mergeCell ref="A7:W7"/>
    <mergeCell ref="A2:Y2"/>
    <mergeCell ref="Y10:Y11"/>
    <mergeCell ref="Q9:Y9"/>
    <mergeCell ref="A4:Y4"/>
    <mergeCell ref="A3:Y3"/>
    <mergeCell ref="I9:O9"/>
    <mergeCell ref="Q10:Q11"/>
    <mergeCell ref="S10:S11"/>
    <mergeCell ref="U10:U11"/>
    <mergeCell ref="W10:W11"/>
    <mergeCell ref="I11"/>
    <mergeCell ref="K11"/>
    <mergeCell ref="I10:K10"/>
    <mergeCell ref="M11"/>
    <mergeCell ref="O11"/>
    <mergeCell ref="M10:O10"/>
    <mergeCell ref="A9:A11"/>
    <mergeCell ref="C10:C11"/>
    <mergeCell ref="E10:E11"/>
    <mergeCell ref="G10:G11"/>
    <mergeCell ref="C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9"/>
  <sheetViews>
    <sheetView rightToLeft="1" workbookViewId="0">
      <selection activeCell="C21" sqref="C21"/>
    </sheetView>
  </sheetViews>
  <sheetFormatPr defaultRowHeight="18.75"/>
  <cols>
    <col min="1" max="1" width="33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11.28515625" style="1" bestFit="1" customWidth="1"/>
    <col min="6" max="6" width="1" style="1" customWidth="1"/>
    <col min="7" max="7" width="11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20.85546875" style="1" customWidth="1"/>
    <col min="18" max="18" width="1" style="1" customWidth="1"/>
    <col min="19" max="19" width="31.85546875" style="1" bestFit="1" customWidth="1"/>
    <col min="20" max="16384" width="9.140625" style="1"/>
  </cols>
  <sheetData>
    <row r="2" spans="1:19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9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6" spans="1:19" s="50" customFormat="1" ht="22.5">
      <c r="A6" s="60" t="s">
        <v>267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1:19" s="50" customFormat="1" ht="22.5">
      <c r="A7" s="60" t="s">
        <v>269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s="50" customFormat="1" ht="22.5">
      <c r="A8" s="60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</row>
    <row r="9" spans="1:19" ht="22.5" customHeight="1">
      <c r="A9" s="40" t="s">
        <v>3</v>
      </c>
      <c r="C9" s="41" t="s">
        <v>4</v>
      </c>
      <c r="D9" s="41" t="s">
        <v>4</v>
      </c>
      <c r="E9" s="41" t="s">
        <v>4</v>
      </c>
      <c r="F9" s="41" t="s">
        <v>4</v>
      </c>
      <c r="G9" s="41" t="s">
        <v>4</v>
      </c>
      <c r="H9" s="41" t="s">
        <v>4</v>
      </c>
      <c r="I9" s="41" t="s">
        <v>4</v>
      </c>
      <c r="K9" s="41" t="s">
        <v>6</v>
      </c>
      <c r="L9" s="41" t="s">
        <v>6</v>
      </c>
      <c r="M9" s="41" t="s">
        <v>6</v>
      </c>
      <c r="N9" s="41" t="s">
        <v>6</v>
      </c>
      <c r="O9" s="41" t="s">
        <v>6</v>
      </c>
      <c r="P9" s="41" t="s">
        <v>6</v>
      </c>
      <c r="Q9" s="41" t="s">
        <v>6</v>
      </c>
      <c r="S9" s="48" t="s">
        <v>13</v>
      </c>
    </row>
    <row r="10" spans="1:19" ht="22.5">
      <c r="A10" s="41" t="s">
        <v>3</v>
      </c>
      <c r="C10" s="41" t="s">
        <v>26</v>
      </c>
      <c r="D10" s="4"/>
      <c r="E10" s="41" t="s">
        <v>27</v>
      </c>
      <c r="F10" s="4"/>
      <c r="G10" s="41" t="s">
        <v>28</v>
      </c>
      <c r="H10" s="4"/>
      <c r="I10" s="41" t="s">
        <v>29</v>
      </c>
      <c r="K10" s="41" t="s">
        <v>26</v>
      </c>
      <c r="L10" s="4"/>
      <c r="M10" s="41" t="s">
        <v>27</v>
      </c>
      <c r="N10" s="4"/>
      <c r="O10" s="41" t="s">
        <v>28</v>
      </c>
      <c r="P10" s="4"/>
      <c r="Q10" s="47" t="s">
        <v>9</v>
      </c>
      <c r="S10" s="49"/>
    </row>
    <row r="11" spans="1:19" ht="18.75" customHeight="1">
      <c r="A11" s="2" t="s">
        <v>30</v>
      </c>
      <c r="C11" s="3">
        <v>12700000</v>
      </c>
      <c r="E11" s="3">
        <v>8862</v>
      </c>
      <c r="G11" s="1" t="s">
        <v>31</v>
      </c>
      <c r="I11" s="3">
        <v>0.25668580510127098</v>
      </c>
      <c r="K11" s="3">
        <v>12700000</v>
      </c>
      <c r="M11" s="3">
        <v>8862</v>
      </c>
      <c r="O11" s="1" t="s">
        <v>31</v>
      </c>
      <c r="Q11" s="3">
        <v>108229281255</v>
      </c>
      <c r="S11" s="51">
        <f>Q11/$S$19</f>
        <v>1.5860924775121511E-2</v>
      </c>
    </row>
    <row r="12" spans="1:19">
      <c r="A12" s="2" t="s">
        <v>32</v>
      </c>
      <c r="C12" s="3">
        <v>12000000</v>
      </c>
      <c r="E12" s="3">
        <v>10080</v>
      </c>
      <c r="G12" s="1" t="s">
        <v>33</v>
      </c>
      <c r="I12" s="3">
        <v>0.204866269905152</v>
      </c>
      <c r="K12" s="3">
        <v>12000000</v>
      </c>
      <c r="M12" s="3">
        <v>10080</v>
      </c>
      <c r="O12" s="1" t="s">
        <v>33</v>
      </c>
      <c r="Q12" s="3">
        <v>111258052200</v>
      </c>
      <c r="S12" s="51">
        <f>Q12/$S$19</f>
        <v>1.6304789019276782E-2</v>
      </c>
    </row>
    <row r="13" spans="1:19">
      <c r="A13" s="2" t="s">
        <v>34</v>
      </c>
      <c r="C13" s="3">
        <v>0</v>
      </c>
      <c r="E13" s="3">
        <v>0</v>
      </c>
      <c r="G13" s="1" t="s">
        <v>35</v>
      </c>
      <c r="I13" s="3">
        <v>0</v>
      </c>
      <c r="K13" s="3">
        <v>58593750</v>
      </c>
      <c r="M13" s="3">
        <v>6233</v>
      </c>
      <c r="O13" s="1" t="s">
        <v>36</v>
      </c>
      <c r="Q13" s="3">
        <v>298855696289.06299</v>
      </c>
      <c r="S13" s="51">
        <f>Q13/$S$19</f>
        <v>4.3797091346186902E-2</v>
      </c>
    </row>
    <row r="14" spans="1:19" s="2" customFormat="1" ht="19.5" thickBot="1">
      <c r="C14" s="11">
        <f>SUM(C11:C13)</f>
        <v>24700000</v>
      </c>
      <c r="K14" s="11">
        <f>SUM(K11:K13)</f>
        <v>83293750</v>
      </c>
      <c r="Q14" s="11">
        <f>SUM(Q11:Q13)</f>
        <v>518343029744.06299</v>
      </c>
      <c r="S14" s="52">
        <f>SUM(S11:S13)</f>
        <v>7.5962805140585204E-2</v>
      </c>
    </row>
    <row r="15" spans="1:19" ht="19.5" thickTop="1"/>
    <row r="19" spans="19:19" hidden="1">
      <c r="S19" s="23">
        <v>6823642554863</v>
      </c>
    </row>
  </sheetData>
  <mergeCells count="14">
    <mergeCell ref="S9:S10"/>
    <mergeCell ref="A4:Q4"/>
    <mergeCell ref="A3:Q3"/>
    <mergeCell ref="A2:Q2"/>
    <mergeCell ref="K10"/>
    <mergeCell ref="M10"/>
    <mergeCell ref="O10"/>
    <mergeCell ref="K9:Q9"/>
    <mergeCell ref="A9:A10"/>
    <mergeCell ref="C10"/>
    <mergeCell ref="E10"/>
    <mergeCell ref="G10"/>
    <mergeCell ref="I10"/>
    <mergeCell ref="C9:I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2"/>
  <sheetViews>
    <sheetView rightToLeft="1" topLeftCell="H1" zoomScale="85" zoomScaleNormal="85" workbookViewId="0">
      <selection activeCell="AK20" sqref="AK20"/>
    </sheetView>
  </sheetViews>
  <sheetFormatPr defaultRowHeight="18.75"/>
  <cols>
    <col min="1" max="1" width="34.1406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17.1406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8.140625" style="1" bestFit="1" customWidth="1"/>
    <col min="12" max="12" width="1" style="1" customWidth="1"/>
    <col min="13" max="13" width="8.42578125" style="1" bestFit="1" customWidth="1"/>
    <col min="14" max="14" width="1" style="1" customWidth="1"/>
    <col min="15" max="15" width="11.8554687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9.7109375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9.5703125" style="1" bestFit="1" customWidth="1"/>
    <col min="28" max="28" width="1" style="1" customWidth="1"/>
    <col min="29" max="29" width="11.5703125" style="1" bestFit="1" customWidth="1"/>
    <col min="30" max="30" width="1" style="1" customWidth="1"/>
    <col min="31" max="31" width="17.5703125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1.42578125" style="1" bestFit="1" customWidth="1"/>
    <col min="36" max="36" width="1" style="1" customWidth="1"/>
    <col min="37" max="37" width="28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</row>
    <row r="4" spans="1:3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</row>
    <row r="6" spans="1:37" s="50" customFormat="1" ht="22.5">
      <c r="A6" s="55" t="s">
        <v>267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</row>
    <row r="7" spans="1:37" s="50" customFormat="1" ht="22.5">
      <c r="A7" s="55" t="s">
        <v>270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7"/>
      <c r="W7" s="57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</row>
    <row r="8" spans="1:37" s="50" customFormat="1" ht="22.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7"/>
      <c r="W8" s="57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</row>
    <row r="9" spans="1:37" ht="27.75" customHeight="1">
      <c r="A9" s="41" t="s">
        <v>37</v>
      </c>
      <c r="B9" s="41" t="s">
        <v>37</v>
      </c>
      <c r="C9" s="41" t="s">
        <v>37</v>
      </c>
      <c r="D9" s="41" t="s">
        <v>37</v>
      </c>
      <c r="E9" s="41" t="s">
        <v>37</v>
      </c>
      <c r="F9" s="41" t="s">
        <v>37</v>
      </c>
      <c r="G9" s="41" t="s">
        <v>37</v>
      </c>
      <c r="H9" s="41" t="s">
        <v>37</v>
      </c>
      <c r="I9" s="41" t="s">
        <v>37</v>
      </c>
      <c r="J9" s="41" t="s">
        <v>37</v>
      </c>
      <c r="K9" s="41" t="s">
        <v>37</v>
      </c>
      <c r="L9" s="41" t="s">
        <v>37</v>
      </c>
      <c r="M9" s="41" t="s">
        <v>37</v>
      </c>
      <c r="O9" s="41" t="s">
        <v>4</v>
      </c>
      <c r="P9" s="41" t="s">
        <v>4</v>
      </c>
      <c r="Q9" s="41" t="s">
        <v>4</v>
      </c>
      <c r="R9" s="41" t="s">
        <v>4</v>
      </c>
      <c r="S9" s="41" t="s">
        <v>4</v>
      </c>
      <c r="U9" s="41" t="s">
        <v>5</v>
      </c>
      <c r="V9" s="41" t="s">
        <v>5</v>
      </c>
      <c r="W9" s="41" t="s">
        <v>5</v>
      </c>
      <c r="X9" s="41" t="s">
        <v>5</v>
      </c>
      <c r="Y9" s="41" t="s">
        <v>5</v>
      </c>
      <c r="Z9" s="41" t="s">
        <v>5</v>
      </c>
      <c r="AA9" s="41" t="s">
        <v>5</v>
      </c>
      <c r="AC9" s="41" t="s">
        <v>6</v>
      </c>
      <c r="AD9" s="41" t="s">
        <v>6</v>
      </c>
      <c r="AE9" s="41" t="s">
        <v>6</v>
      </c>
      <c r="AF9" s="41" t="s">
        <v>6</v>
      </c>
      <c r="AG9" s="41" t="s">
        <v>6</v>
      </c>
      <c r="AH9" s="41" t="s">
        <v>6</v>
      </c>
      <c r="AI9" s="41" t="s">
        <v>6</v>
      </c>
      <c r="AJ9" s="41" t="s">
        <v>6</v>
      </c>
      <c r="AK9" s="41" t="s">
        <v>6</v>
      </c>
    </row>
    <row r="10" spans="1:37">
      <c r="A10" s="40" t="s">
        <v>38</v>
      </c>
      <c r="C10" s="42" t="s">
        <v>39</v>
      </c>
      <c r="D10" s="5"/>
      <c r="E10" s="42" t="s">
        <v>40</v>
      </c>
      <c r="F10" s="5"/>
      <c r="G10" s="42" t="s">
        <v>41</v>
      </c>
      <c r="H10" s="5"/>
      <c r="I10" s="42" t="s">
        <v>42</v>
      </c>
      <c r="J10" s="5"/>
      <c r="K10" s="42" t="s">
        <v>43</v>
      </c>
      <c r="L10" s="5"/>
      <c r="M10" s="42" t="s">
        <v>29</v>
      </c>
      <c r="O10" s="40" t="s">
        <v>7</v>
      </c>
      <c r="Q10" s="40" t="s">
        <v>8</v>
      </c>
      <c r="S10" s="40" t="s">
        <v>9</v>
      </c>
      <c r="U10" s="43" t="s">
        <v>10</v>
      </c>
      <c r="V10" s="43" t="s">
        <v>10</v>
      </c>
      <c r="W10" s="43" t="s">
        <v>10</v>
      </c>
      <c r="X10" s="9"/>
      <c r="Y10" s="43" t="s">
        <v>11</v>
      </c>
      <c r="Z10" s="43" t="s">
        <v>11</v>
      </c>
      <c r="AA10" s="43" t="s">
        <v>11</v>
      </c>
      <c r="AC10" s="42" t="s">
        <v>7</v>
      </c>
      <c r="AD10" s="5"/>
      <c r="AE10" s="42" t="s">
        <v>44</v>
      </c>
      <c r="AF10" s="5"/>
      <c r="AG10" s="42" t="s">
        <v>8</v>
      </c>
      <c r="AH10" s="5"/>
      <c r="AI10" s="42" t="s">
        <v>9</v>
      </c>
      <c r="AJ10" s="5"/>
      <c r="AK10" s="42" t="s">
        <v>13</v>
      </c>
    </row>
    <row r="11" spans="1:37">
      <c r="A11" s="41" t="s">
        <v>38</v>
      </c>
      <c r="C11" s="41" t="s">
        <v>39</v>
      </c>
      <c r="D11" s="4"/>
      <c r="E11" s="41" t="s">
        <v>40</v>
      </c>
      <c r="F11" s="4"/>
      <c r="G11" s="41" t="s">
        <v>41</v>
      </c>
      <c r="H11" s="4"/>
      <c r="I11" s="41" t="s">
        <v>42</v>
      </c>
      <c r="J11" s="4"/>
      <c r="K11" s="41" t="s">
        <v>43</v>
      </c>
      <c r="L11" s="4"/>
      <c r="M11" s="41" t="s">
        <v>29</v>
      </c>
      <c r="O11" s="41" t="s">
        <v>7</v>
      </c>
      <c r="P11" s="4"/>
      <c r="Q11" s="41" t="s">
        <v>8</v>
      </c>
      <c r="R11" s="4"/>
      <c r="S11" s="41" t="s">
        <v>9</v>
      </c>
      <c r="U11" s="43" t="s">
        <v>7</v>
      </c>
      <c r="V11" s="9"/>
      <c r="W11" s="43" t="s">
        <v>8</v>
      </c>
      <c r="X11" s="9"/>
      <c r="Y11" s="43" t="s">
        <v>7</v>
      </c>
      <c r="Z11" s="9"/>
      <c r="AA11" s="43" t="s">
        <v>14</v>
      </c>
      <c r="AC11" s="41" t="s">
        <v>7</v>
      </c>
      <c r="AD11" s="4"/>
      <c r="AE11" s="41" t="s">
        <v>44</v>
      </c>
      <c r="AF11" s="4"/>
      <c r="AG11" s="41" t="s">
        <v>8</v>
      </c>
      <c r="AH11" s="4"/>
      <c r="AI11" s="41" t="s">
        <v>9</v>
      </c>
      <c r="AJ11" s="4"/>
      <c r="AK11" s="41" t="s">
        <v>13</v>
      </c>
    </row>
    <row r="12" spans="1:37">
      <c r="A12" s="2" t="s">
        <v>45</v>
      </c>
      <c r="C12" s="12" t="s">
        <v>46</v>
      </c>
      <c r="D12" s="12"/>
      <c r="E12" s="12" t="s">
        <v>46</v>
      </c>
      <c r="G12" s="12" t="s">
        <v>47</v>
      </c>
      <c r="H12" s="12"/>
      <c r="I12" s="12" t="s">
        <v>48</v>
      </c>
      <c r="J12" s="8"/>
      <c r="K12" s="13">
        <v>0</v>
      </c>
      <c r="L12" s="8"/>
      <c r="M12" s="13">
        <v>0</v>
      </c>
      <c r="N12" s="8"/>
      <c r="O12" s="13">
        <v>20900</v>
      </c>
      <c r="P12" s="8"/>
      <c r="Q12" s="13">
        <v>14279968763</v>
      </c>
      <c r="R12" s="8"/>
      <c r="S12" s="13">
        <v>14322263619</v>
      </c>
      <c r="T12" s="8"/>
      <c r="U12" s="13">
        <v>10000</v>
      </c>
      <c r="V12" s="8"/>
      <c r="W12" s="13">
        <v>6899850368</v>
      </c>
      <c r="X12" s="8"/>
      <c r="Y12" s="13">
        <v>0</v>
      </c>
      <c r="Z12" s="8"/>
      <c r="AA12" s="13">
        <v>0</v>
      </c>
      <c r="AB12" s="8"/>
      <c r="AC12" s="13">
        <v>30900</v>
      </c>
      <c r="AD12" s="8"/>
      <c r="AE12" s="13">
        <v>690500</v>
      </c>
      <c r="AF12" s="8"/>
      <c r="AG12" s="13">
        <v>21179819131</v>
      </c>
      <c r="AH12" s="8"/>
      <c r="AI12" s="13">
        <v>21332582768</v>
      </c>
      <c r="AJ12" s="8"/>
      <c r="AK12" s="10">
        <f>AI12/$AK$40</f>
        <v>3.1262749472123104E-3</v>
      </c>
    </row>
    <row r="13" spans="1:37">
      <c r="A13" s="2" t="s">
        <v>49</v>
      </c>
      <c r="C13" s="12" t="s">
        <v>46</v>
      </c>
      <c r="D13" s="12"/>
      <c r="E13" s="12" t="s">
        <v>46</v>
      </c>
      <c r="G13" s="12" t="s">
        <v>50</v>
      </c>
      <c r="H13" s="12"/>
      <c r="I13" s="12" t="s">
        <v>51</v>
      </c>
      <c r="J13" s="8"/>
      <c r="K13" s="13">
        <v>0</v>
      </c>
      <c r="L13" s="8"/>
      <c r="M13" s="13">
        <v>0</v>
      </c>
      <c r="N13" s="8"/>
      <c r="O13" s="13">
        <v>56000</v>
      </c>
      <c r="P13" s="8"/>
      <c r="Q13" s="13">
        <v>32854437764</v>
      </c>
      <c r="R13" s="8"/>
      <c r="S13" s="13">
        <v>37071999482</v>
      </c>
      <c r="T13" s="8"/>
      <c r="U13" s="13">
        <v>0</v>
      </c>
      <c r="V13" s="8"/>
      <c r="W13" s="13">
        <v>0</v>
      </c>
      <c r="X13" s="8"/>
      <c r="Y13" s="13">
        <v>0</v>
      </c>
      <c r="Z13" s="8"/>
      <c r="AA13" s="13">
        <v>0</v>
      </c>
      <c r="AB13" s="8"/>
      <c r="AC13" s="13">
        <v>56000</v>
      </c>
      <c r="AD13" s="8"/>
      <c r="AE13" s="13">
        <v>661140</v>
      </c>
      <c r="AF13" s="8"/>
      <c r="AG13" s="13">
        <v>32854437764</v>
      </c>
      <c r="AH13" s="8"/>
      <c r="AI13" s="13">
        <v>37017129429</v>
      </c>
      <c r="AJ13" s="8"/>
      <c r="AK13" s="10">
        <f t="shared" ref="AK13:AK36" si="0">AI13/$AK$40</f>
        <v>5.4248341895662506E-3</v>
      </c>
    </row>
    <row r="14" spans="1:37">
      <c r="A14" s="2" t="s">
        <v>52</v>
      </c>
      <c r="C14" s="12" t="s">
        <v>46</v>
      </c>
      <c r="D14" s="12"/>
      <c r="E14" s="12" t="s">
        <v>46</v>
      </c>
      <c r="G14" s="12" t="s">
        <v>53</v>
      </c>
      <c r="H14" s="12"/>
      <c r="I14" s="12" t="s">
        <v>54</v>
      </c>
      <c r="J14" s="8"/>
      <c r="K14" s="13">
        <v>0</v>
      </c>
      <c r="L14" s="8"/>
      <c r="M14" s="13">
        <v>0</v>
      </c>
      <c r="N14" s="8"/>
      <c r="O14" s="13">
        <v>12223</v>
      </c>
      <c r="P14" s="8"/>
      <c r="Q14" s="13">
        <v>10837769664</v>
      </c>
      <c r="R14" s="8"/>
      <c r="S14" s="13">
        <v>12159680658</v>
      </c>
      <c r="T14" s="8"/>
      <c r="U14" s="13">
        <v>0</v>
      </c>
      <c r="V14" s="8"/>
      <c r="W14" s="13">
        <v>0</v>
      </c>
      <c r="X14" s="8"/>
      <c r="Y14" s="13">
        <v>12223</v>
      </c>
      <c r="Z14" s="8"/>
      <c r="AA14" s="13">
        <v>12223000000</v>
      </c>
      <c r="AB14" s="8"/>
      <c r="AC14" s="13">
        <v>0</v>
      </c>
      <c r="AD14" s="8"/>
      <c r="AE14" s="13">
        <v>0</v>
      </c>
      <c r="AF14" s="8"/>
      <c r="AG14" s="13">
        <v>0</v>
      </c>
      <c r="AH14" s="8"/>
      <c r="AI14" s="13">
        <v>0</v>
      </c>
      <c r="AJ14" s="8"/>
      <c r="AK14" s="10">
        <f t="shared" si="0"/>
        <v>0</v>
      </c>
    </row>
    <row r="15" spans="1:37">
      <c r="A15" s="2" t="s">
        <v>56</v>
      </c>
      <c r="C15" s="12" t="s">
        <v>46</v>
      </c>
      <c r="D15" s="12"/>
      <c r="E15" s="12" t="s">
        <v>46</v>
      </c>
      <c r="G15" s="12" t="s">
        <v>57</v>
      </c>
      <c r="H15" s="12"/>
      <c r="I15" s="12" t="s">
        <v>58</v>
      </c>
      <c r="J15" s="8"/>
      <c r="K15" s="13">
        <v>0</v>
      </c>
      <c r="L15" s="8"/>
      <c r="M15" s="13">
        <v>0</v>
      </c>
      <c r="N15" s="8"/>
      <c r="O15" s="13">
        <v>700</v>
      </c>
      <c r="P15" s="8"/>
      <c r="Q15" s="13">
        <v>590557018</v>
      </c>
      <c r="R15" s="8"/>
      <c r="S15" s="13">
        <v>678869932</v>
      </c>
      <c r="T15" s="8"/>
      <c r="U15" s="13">
        <v>0</v>
      </c>
      <c r="V15" s="8"/>
      <c r="W15" s="13">
        <v>0</v>
      </c>
      <c r="X15" s="8"/>
      <c r="Y15" s="13">
        <v>0</v>
      </c>
      <c r="Z15" s="8"/>
      <c r="AA15" s="13">
        <v>0</v>
      </c>
      <c r="AB15" s="8"/>
      <c r="AC15" s="13">
        <v>700</v>
      </c>
      <c r="AD15" s="8"/>
      <c r="AE15" s="13">
        <v>966500</v>
      </c>
      <c r="AF15" s="8"/>
      <c r="AG15" s="13">
        <v>590557018</v>
      </c>
      <c r="AH15" s="8"/>
      <c r="AI15" s="13">
        <v>676427375</v>
      </c>
      <c r="AJ15" s="8"/>
      <c r="AK15" s="10">
        <f t="shared" si="0"/>
        <v>9.9129954355233775E-5</v>
      </c>
    </row>
    <row r="16" spans="1:37">
      <c r="A16" s="2" t="s">
        <v>59</v>
      </c>
      <c r="C16" s="12" t="s">
        <v>46</v>
      </c>
      <c r="D16" s="12"/>
      <c r="E16" s="12" t="s">
        <v>46</v>
      </c>
      <c r="G16" s="12" t="s">
        <v>60</v>
      </c>
      <c r="H16" s="12"/>
      <c r="I16" s="12" t="s">
        <v>61</v>
      </c>
      <c r="J16" s="8"/>
      <c r="K16" s="13">
        <v>0</v>
      </c>
      <c r="L16" s="8"/>
      <c r="M16" s="13">
        <v>0</v>
      </c>
      <c r="N16" s="8"/>
      <c r="O16" s="13">
        <v>82900</v>
      </c>
      <c r="P16" s="8"/>
      <c r="Q16" s="13">
        <v>65190967708</v>
      </c>
      <c r="R16" s="8"/>
      <c r="S16" s="13">
        <v>65183230397</v>
      </c>
      <c r="T16" s="8"/>
      <c r="U16" s="13">
        <v>2500</v>
      </c>
      <c r="V16" s="8"/>
      <c r="W16" s="13">
        <v>2003484055</v>
      </c>
      <c r="X16" s="8"/>
      <c r="Y16" s="13">
        <v>0</v>
      </c>
      <c r="Z16" s="8"/>
      <c r="AA16" s="13">
        <v>0</v>
      </c>
      <c r="AB16" s="8"/>
      <c r="AC16" s="13">
        <v>85400</v>
      </c>
      <c r="AD16" s="8"/>
      <c r="AE16" s="13">
        <v>801850</v>
      </c>
      <c r="AF16" s="8"/>
      <c r="AG16" s="13">
        <v>67194451763</v>
      </c>
      <c r="AH16" s="8"/>
      <c r="AI16" s="13">
        <v>68465578364</v>
      </c>
      <c r="AJ16" s="8"/>
      <c r="AK16" s="10">
        <f t="shared" si="0"/>
        <v>1.0033582183346736E-2</v>
      </c>
    </row>
    <row r="17" spans="1:37">
      <c r="A17" s="2" t="s">
        <v>62</v>
      </c>
      <c r="C17" s="12" t="s">
        <v>46</v>
      </c>
      <c r="D17" s="12"/>
      <c r="E17" s="12" t="s">
        <v>46</v>
      </c>
      <c r="G17" s="12" t="s">
        <v>63</v>
      </c>
      <c r="H17" s="12"/>
      <c r="I17" s="12" t="s">
        <v>64</v>
      </c>
      <c r="J17" s="8"/>
      <c r="K17" s="13">
        <v>0</v>
      </c>
      <c r="L17" s="8"/>
      <c r="M17" s="13">
        <v>0</v>
      </c>
      <c r="N17" s="8"/>
      <c r="O17" s="13">
        <v>28000</v>
      </c>
      <c r="P17" s="8"/>
      <c r="Q17" s="13">
        <v>15628830203</v>
      </c>
      <c r="R17" s="8"/>
      <c r="S17" s="13">
        <v>17215479128</v>
      </c>
      <c r="T17" s="8"/>
      <c r="U17" s="13">
        <v>3000</v>
      </c>
      <c r="V17" s="8"/>
      <c r="W17" s="13">
        <v>1859616994</v>
      </c>
      <c r="X17" s="8"/>
      <c r="Y17" s="13">
        <v>0</v>
      </c>
      <c r="Z17" s="8"/>
      <c r="AA17" s="13">
        <v>0</v>
      </c>
      <c r="AB17" s="8"/>
      <c r="AC17" s="13">
        <v>31000</v>
      </c>
      <c r="AD17" s="8"/>
      <c r="AE17" s="13">
        <v>618510</v>
      </c>
      <c r="AF17" s="8"/>
      <c r="AG17" s="13">
        <v>17488447197</v>
      </c>
      <c r="AH17" s="8"/>
      <c r="AI17" s="13">
        <v>19170334746</v>
      </c>
      <c r="AJ17" s="8"/>
      <c r="AK17" s="10">
        <f t="shared" si="0"/>
        <v>2.8093990257942059E-3</v>
      </c>
    </row>
    <row r="18" spans="1:37">
      <c r="A18" s="2" t="s">
        <v>65</v>
      </c>
      <c r="C18" s="12" t="s">
        <v>46</v>
      </c>
      <c r="D18" s="12"/>
      <c r="E18" s="12" t="s">
        <v>46</v>
      </c>
      <c r="G18" s="12" t="s">
        <v>63</v>
      </c>
      <c r="H18" s="12"/>
      <c r="I18" s="12" t="s">
        <v>66</v>
      </c>
      <c r="J18" s="8"/>
      <c r="K18" s="13">
        <v>0</v>
      </c>
      <c r="L18" s="8"/>
      <c r="M18" s="13">
        <v>0</v>
      </c>
      <c r="N18" s="8"/>
      <c r="O18" s="13">
        <v>42000</v>
      </c>
      <c r="P18" s="8"/>
      <c r="Q18" s="13">
        <v>23008855592</v>
      </c>
      <c r="R18" s="8"/>
      <c r="S18" s="13">
        <v>25341146084</v>
      </c>
      <c r="T18" s="8"/>
      <c r="U18" s="13">
        <v>0</v>
      </c>
      <c r="V18" s="8"/>
      <c r="W18" s="13">
        <v>0</v>
      </c>
      <c r="X18" s="8"/>
      <c r="Y18" s="13">
        <v>0</v>
      </c>
      <c r="Z18" s="8"/>
      <c r="AA18" s="13">
        <v>0</v>
      </c>
      <c r="AB18" s="8"/>
      <c r="AC18" s="13">
        <v>42000</v>
      </c>
      <c r="AD18" s="8"/>
      <c r="AE18" s="13">
        <v>607430</v>
      </c>
      <c r="AF18" s="8"/>
      <c r="AG18" s="13">
        <v>23008855592</v>
      </c>
      <c r="AH18" s="8"/>
      <c r="AI18" s="13">
        <v>25507435939</v>
      </c>
      <c r="AJ18" s="8"/>
      <c r="AK18" s="10">
        <f t="shared" si="0"/>
        <v>3.7380967326346303E-3</v>
      </c>
    </row>
    <row r="19" spans="1:37">
      <c r="A19" s="2" t="s">
        <v>67</v>
      </c>
      <c r="C19" s="12" t="s">
        <v>46</v>
      </c>
      <c r="D19" s="12"/>
      <c r="E19" s="12" t="s">
        <v>46</v>
      </c>
      <c r="G19" s="12" t="s">
        <v>60</v>
      </c>
      <c r="H19" s="12"/>
      <c r="I19" s="12" t="s">
        <v>68</v>
      </c>
      <c r="J19" s="8"/>
      <c r="K19" s="13">
        <v>0</v>
      </c>
      <c r="L19" s="8"/>
      <c r="M19" s="13">
        <v>0</v>
      </c>
      <c r="N19" s="8"/>
      <c r="O19" s="13">
        <v>20500</v>
      </c>
      <c r="P19" s="8"/>
      <c r="Q19" s="13">
        <v>14004017764</v>
      </c>
      <c r="R19" s="8"/>
      <c r="S19" s="13">
        <v>16446218582</v>
      </c>
      <c r="T19" s="8"/>
      <c r="U19" s="13">
        <v>50500</v>
      </c>
      <c r="V19" s="8"/>
      <c r="W19" s="13">
        <v>40975670492</v>
      </c>
      <c r="X19" s="8"/>
      <c r="Y19" s="13">
        <v>0</v>
      </c>
      <c r="Z19" s="8"/>
      <c r="AA19" s="13">
        <v>0</v>
      </c>
      <c r="AB19" s="8"/>
      <c r="AC19" s="13">
        <v>71000</v>
      </c>
      <c r="AD19" s="8"/>
      <c r="AE19" s="13">
        <v>816490</v>
      </c>
      <c r="AF19" s="8"/>
      <c r="AG19" s="13">
        <v>54979688256</v>
      </c>
      <c r="AH19" s="8"/>
      <c r="AI19" s="13">
        <v>57960282794</v>
      </c>
      <c r="AJ19" s="8"/>
      <c r="AK19" s="10">
        <f t="shared" si="0"/>
        <v>8.4940385326446339E-3</v>
      </c>
    </row>
    <row r="20" spans="1:37">
      <c r="A20" s="2" t="s">
        <v>69</v>
      </c>
      <c r="C20" s="12" t="s">
        <v>46</v>
      </c>
      <c r="D20" s="12"/>
      <c r="E20" s="12" t="s">
        <v>46</v>
      </c>
      <c r="G20" s="12" t="s">
        <v>70</v>
      </c>
      <c r="H20" s="12"/>
      <c r="I20" s="12" t="s">
        <v>6</v>
      </c>
      <c r="J20" s="8"/>
      <c r="K20" s="13">
        <v>0</v>
      </c>
      <c r="L20" s="8"/>
      <c r="M20" s="13">
        <v>0</v>
      </c>
      <c r="N20" s="8"/>
      <c r="O20" s="13">
        <v>5000</v>
      </c>
      <c r="P20" s="8"/>
      <c r="Q20" s="13">
        <v>4235767593</v>
      </c>
      <c r="R20" s="8"/>
      <c r="S20" s="13">
        <v>4900261666</v>
      </c>
      <c r="T20" s="8"/>
      <c r="U20" s="13">
        <v>0</v>
      </c>
      <c r="V20" s="8"/>
      <c r="W20" s="13">
        <v>0</v>
      </c>
      <c r="X20" s="8"/>
      <c r="Y20" s="13">
        <v>5000</v>
      </c>
      <c r="Z20" s="8"/>
      <c r="AA20" s="13">
        <v>5000000000</v>
      </c>
      <c r="AB20" s="8"/>
      <c r="AC20" s="13">
        <v>0</v>
      </c>
      <c r="AD20" s="8"/>
      <c r="AE20" s="13">
        <v>0</v>
      </c>
      <c r="AF20" s="8"/>
      <c r="AG20" s="13">
        <v>0</v>
      </c>
      <c r="AH20" s="8"/>
      <c r="AI20" s="13">
        <v>0</v>
      </c>
      <c r="AJ20" s="8"/>
      <c r="AK20" s="10">
        <f t="shared" si="0"/>
        <v>0</v>
      </c>
    </row>
    <row r="21" spans="1:37">
      <c r="A21" s="2" t="s">
        <v>71</v>
      </c>
      <c r="C21" s="12" t="s">
        <v>46</v>
      </c>
      <c r="D21" s="12"/>
      <c r="E21" s="12" t="s">
        <v>46</v>
      </c>
      <c r="G21" s="12" t="s">
        <v>70</v>
      </c>
      <c r="H21" s="12"/>
      <c r="I21" s="12" t="s">
        <v>6</v>
      </c>
      <c r="J21" s="8"/>
      <c r="K21" s="13">
        <v>0</v>
      </c>
      <c r="L21" s="8"/>
      <c r="M21" s="13">
        <v>0</v>
      </c>
      <c r="N21" s="8"/>
      <c r="O21" s="13">
        <v>20000</v>
      </c>
      <c r="P21" s="8"/>
      <c r="Q21" s="13">
        <v>16903063122</v>
      </c>
      <c r="R21" s="8"/>
      <c r="S21" s="13">
        <v>19601046666</v>
      </c>
      <c r="T21" s="8"/>
      <c r="U21" s="13">
        <v>0</v>
      </c>
      <c r="V21" s="8"/>
      <c r="W21" s="13">
        <v>0</v>
      </c>
      <c r="X21" s="8"/>
      <c r="Y21" s="13">
        <v>20000</v>
      </c>
      <c r="Z21" s="8"/>
      <c r="AA21" s="13">
        <v>20000000000</v>
      </c>
      <c r="AB21" s="8"/>
      <c r="AC21" s="13">
        <v>0</v>
      </c>
      <c r="AD21" s="8"/>
      <c r="AE21" s="13">
        <v>0</v>
      </c>
      <c r="AF21" s="8"/>
      <c r="AG21" s="13">
        <v>0</v>
      </c>
      <c r="AH21" s="8"/>
      <c r="AI21" s="13">
        <v>0</v>
      </c>
      <c r="AJ21" s="8"/>
      <c r="AK21" s="10">
        <f t="shared" si="0"/>
        <v>0</v>
      </c>
    </row>
    <row r="22" spans="1:37">
      <c r="A22" s="2" t="s">
        <v>72</v>
      </c>
      <c r="C22" s="12" t="s">
        <v>46</v>
      </c>
      <c r="D22" s="12"/>
      <c r="E22" s="12" t="s">
        <v>46</v>
      </c>
      <c r="G22" s="12" t="s">
        <v>70</v>
      </c>
      <c r="H22" s="12"/>
      <c r="I22" s="12" t="s">
        <v>6</v>
      </c>
      <c r="J22" s="8"/>
      <c r="K22" s="13">
        <v>0</v>
      </c>
      <c r="L22" s="8"/>
      <c r="M22" s="13">
        <v>0</v>
      </c>
      <c r="N22" s="8"/>
      <c r="O22" s="13">
        <v>70000</v>
      </c>
      <c r="P22" s="8"/>
      <c r="Q22" s="13">
        <v>60128896385</v>
      </c>
      <c r="R22" s="8"/>
      <c r="S22" s="13">
        <v>68625359398</v>
      </c>
      <c r="T22" s="8"/>
      <c r="U22" s="13">
        <v>0</v>
      </c>
      <c r="V22" s="8"/>
      <c r="W22" s="13">
        <v>0</v>
      </c>
      <c r="X22" s="8"/>
      <c r="Y22" s="13">
        <v>70000</v>
      </c>
      <c r="Z22" s="8"/>
      <c r="AA22" s="13">
        <v>70000000000</v>
      </c>
      <c r="AB22" s="8"/>
      <c r="AC22" s="13">
        <v>0</v>
      </c>
      <c r="AD22" s="8"/>
      <c r="AE22" s="13">
        <v>0</v>
      </c>
      <c r="AF22" s="8"/>
      <c r="AG22" s="13">
        <v>0</v>
      </c>
      <c r="AH22" s="8"/>
      <c r="AI22" s="13">
        <v>0</v>
      </c>
      <c r="AJ22" s="8"/>
      <c r="AK22" s="10">
        <f t="shared" si="0"/>
        <v>0</v>
      </c>
    </row>
    <row r="23" spans="1:37">
      <c r="A23" s="2" t="s">
        <v>73</v>
      </c>
      <c r="C23" s="12" t="s">
        <v>46</v>
      </c>
      <c r="D23" s="12"/>
      <c r="E23" s="12" t="s">
        <v>46</v>
      </c>
      <c r="G23" s="12" t="s">
        <v>74</v>
      </c>
      <c r="H23" s="12"/>
      <c r="I23" s="12" t="s">
        <v>75</v>
      </c>
      <c r="J23" s="8"/>
      <c r="K23" s="13">
        <v>23</v>
      </c>
      <c r="L23" s="8"/>
      <c r="M23" s="13">
        <v>23</v>
      </c>
      <c r="N23" s="8"/>
      <c r="O23" s="13">
        <v>450000</v>
      </c>
      <c r="P23" s="8"/>
      <c r="Q23" s="13">
        <v>450020000000</v>
      </c>
      <c r="R23" s="8"/>
      <c r="S23" s="13">
        <v>449918437500</v>
      </c>
      <c r="T23" s="8"/>
      <c r="U23" s="13">
        <v>0</v>
      </c>
      <c r="V23" s="8"/>
      <c r="W23" s="13">
        <v>0</v>
      </c>
      <c r="X23" s="8"/>
      <c r="Y23" s="13">
        <v>0</v>
      </c>
      <c r="Z23" s="8"/>
      <c r="AA23" s="13">
        <v>0</v>
      </c>
      <c r="AB23" s="8"/>
      <c r="AC23" s="13">
        <v>450000</v>
      </c>
      <c r="AD23" s="8"/>
      <c r="AE23" s="13">
        <v>1000000</v>
      </c>
      <c r="AF23" s="8"/>
      <c r="AG23" s="13">
        <v>450020000000</v>
      </c>
      <c r="AH23" s="8"/>
      <c r="AI23" s="13">
        <v>449918437500</v>
      </c>
      <c r="AJ23" s="8"/>
      <c r="AK23" s="10">
        <f t="shared" si="0"/>
        <v>6.5935229444185492E-2</v>
      </c>
    </row>
    <row r="24" spans="1:37">
      <c r="A24" s="2" t="s">
        <v>76</v>
      </c>
      <c r="C24" s="12" t="s">
        <v>46</v>
      </c>
      <c r="D24" s="12"/>
      <c r="E24" s="12" t="s">
        <v>46</v>
      </c>
      <c r="G24" s="12" t="s">
        <v>77</v>
      </c>
      <c r="H24" s="12"/>
      <c r="I24" s="12" t="s">
        <v>78</v>
      </c>
      <c r="J24" s="8"/>
      <c r="K24" s="13">
        <v>18</v>
      </c>
      <c r="L24" s="8"/>
      <c r="M24" s="13">
        <v>18</v>
      </c>
      <c r="N24" s="8"/>
      <c r="O24" s="13">
        <v>500000</v>
      </c>
      <c r="P24" s="8"/>
      <c r="Q24" s="13">
        <v>500020000000</v>
      </c>
      <c r="R24" s="8"/>
      <c r="S24" s="13">
        <v>499909375000</v>
      </c>
      <c r="T24" s="8"/>
      <c r="U24" s="13">
        <v>0</v>
      </c>
      <c r="V24" s="8"/>
      <c r="W24" s="13">
        <v>0</v>
      </c>
      <c r="X24" s="8"/>
      <c r="Y24" s="13">
        <v>0</v>
      </c>
      <c r="Z24" s="8"/>
      <c r="AA24" s="13">
        <v>0</v>
      </c>
      <c r="AB24" s="8"/>
      <c r="AC24" s="13">
        <v>500000</v>
      </c>
      <c r="AD24" s="8"/>
      <c r="AE24" s="13">
        <v>1014833</v>
      </c>
      <c r="AF24" s="8"/>
      <c r="AG24" s="13">
        <v>500020000000</v>
      </c>
      <c r="AH24" s="8"/>
      <c r="AI24" s="13">
        <v>507324530759</v>
      </c>
      <c r="AJ24" s="8"/>
      <c r="AK24" s="10">
        <f t="shared" si="0"/>
        <v>7.4348051891646269E-2</v>
      </c>
    </row>
    <row r="25" spans="1:37">
      <c r="A25" s="2" t="s">
        <v>79</v>
      </c>
      <c r="C25" s="12" t="s">
        <v>46</v>
      </c>
      <c r="D25" s="12"/>
      <c r="E25" s="12" t="s">
        <v>46</v>
      </c>
      <c r="G25" s="12" t="s">
        <v>80</v>
      </c>
      <c r="H25" s="12"/>
      <c r="I25" s="12" t="s">
        <v>81</v>
      </c>
      <c r="J25" s="8"/>
      <c r="K25" s="13">
        <v>18</v>
      </c>
      <c r="L25" s="8"/>
      <c r="M25" s="13">
        <v>18</v>
      </c>
      <c r="N25" s="8"/>
      <c r="O25" s="13">
        <v>62200</v>
      </c>
      <c r="P25" s="8"/>
      <c r="Q25" s="13">
        <v>59849245706</v>
      </c>
      <c r="R25" s="8"/>
      <c r="S25" s="13">
        <v>60944951725</v>
      </c>
      <c r="T25" s="8"/>
      <c r="U25" s="13">
        <v>0</v>
      </c>
      <c r="V25" s="8"/>
      <c r="W25" s="13">
        <v>0</v>
      </c>
      <c r="X25" s="8"/>
      <c r="Y25" s="13">
        <v>0</v>
      </c>
      <c r="Z25" s="8"/>
      <c r="AA25" s="13">
        <v>0</v>
      </c>
      <c r="AB25" s="8"/>
      <c r="AC25" s="13">
        <v>62200</v>
      </c>
      <c r="AD25" s="8"/>
      <c r="AE25" s="13">
        <v>981900</v>
      </c>
      <c r="AF25" s="8"/>
      <c r="AG25" s="13">
        <v>59849245706</v>
      </c>
      <c r="AH25" s="8"/>
      <c r="AI25" s="13">
        <v>61063110304</v>
      </c>
      <c r="AJ25" s="8"/>
      <c r="AK25" s="10">
        <f t="shared" si="0"/>
        <v>8.9487557141284015E-3</v>
      </c>
    </row>
    <row r="26" spans="1:37">
      <c r="A26" s="2" t="s">
        <v>82</v>
      </c>
      <c r="C26" s="12" t="s">
        <v>46</v>
      </c>
      <c r="D26" s="12"/>
      <c r="E26" s="12" t="s">
        <v>46</v>
      </c>
      <c r="G26" s="12" t="s">
        <v>83</v>
      </c>
      <c r="H26" s="12"/>
      <c r="I26" s="12" t="s">
        <v>84</v>
      </c>
      <c r="J26" s="8"/>
      <c r="K26" s="13">
        <v>18</v>
      </c>
      <c r="L26" s="8"/>
      <c r="M26" s="13">
        <v>18</v>
      </c>
      <c r="N26" s="8"/>
      <c r="O26" s="13">
        <v>25000</v>
      </c>
      <c r="P26" s="8"/>
      <c r="Q26" s="13">
        <v>22379055468</v>
      </c>
      <c r="R26" s="8"/>
      <c r="S26" s="13">
        <v>24995468750</v>
      </c>
      <c r="T26" s="8"/>
      <c r="U26" s="13">
        <v>0</v>
      </c>
      <c r="V26" s="8"/>
      <c r="W26" s="13">
        <v>0</v>
      </c>
      <c r="X26" s="8"/>
      <c r="Y26" s="13">
        <v>0</v>
      </c>
      <c r="Z26" s="8"/>
      <c r="AA26" s="13">
        <v>0</v>
      </c>
      <c r="AB26" s="8"/>
      <c r="AC26" s="13">
        <v>25000</v>
      </c>
      <c r="AD26" s="8"/>
      <c r="AE26" s="13">
        <v>1000000</v>
      </c>
      <c r="AF26" s="8"/>
      <c r="AG26" s="13">
        <v>22379055468</v>
      </c>
      <c r="AH26" s="8"/>
      <c r="AI26" s="13">
        <v>24995468750</v>
      </c>
      <c r="AJ26" s="8"/>
      <c r="AK26" s="10">
        <f t="shared" si="0"/>
        <v>3.6630683024547494E-3</v>
      </c>
    </row>
    <row r="27" spans="1:37">
      <c r="A27" s="2" t="s">
        <v>85</v>
      </c>
      <c r="C27" s="12" t="s">
        <v>46</v>
      </c>
      <c r="D27" s="12"/>
      <c r="E27" s="12" t="s">
        <v>46</v>
      </c>
      <c r="G27" s="12" t="s">
        <v>86</v>
      </c>
      <c r="H27" s="12"/>
      <c r="I27" s="12" t="s">
        <v>87</v>
      </c>
      <c r="J27" s="8"/>
      <c r="K27" s="13">
        <v>18</v>
      </c>
      <c r="L27" s="8"/>
      <c r="M27" s="13">
        <v>18</v>
      </c>
      <c r="N27" s="8"/>
      <c r="O27" s="13">
        <v>30000</v>
      </c>
      <c r="P27" s="8"/>
      <c r="Q27" s="13">
        <v>26747347076</v>
      </c>
      <c r="R27" s="8"/>
      <c r="S27" s="13">
        <v>29682319104</v>
      </c>
      <c r="T27" s="8"/>
      <c r="U27" s="13">
        <v>0</v>
      </c>
      <c r="V27" s="8"/>
      <c r="W27" s="13">
        <v>0</v>
      </c>
      <c r="X27" s="8"/>
      <c r="Y27" s="13">
        <v>0</v>
      </c>
      <c r="Z27" s="8"/>
      <c r="AA27" s="13">
        <v>0</v>
      </c>
      <c r="AB27" s="8"/>
      <c r="AC27" s="13">
        <v>30000</v>
      </c>
      <c r="AD27" s="8"/>
      <c r="AE27" s="13">
        <v>999830</v>
      </c>
      <c r="AF27" s="8"/>
      <c r="AG27" s="13">
        <v>26747347076</v>
      </c>
      <c r="AH27" s="8"/>
      <c r="AI27" s="13">
        <v>29989463424</v>
      </c>
      <c r="AJ27" s="8"/>
      <c r="AK27" s="10">
        <f t="shared" si="0"/>
        <v>4.3949346969570429E-3</v>
      </c>
    </row>
    <row r="28" spans="1:37">
      <c r="A28" s="2" t="s">
        <v>88</v>
      </c>
      <c r="C28" s="12" t="s">
        <v>46</v>
      </c>
      <c r="D28" s="12"/>
      <c r="E28" s="12" t="s">
        <v>46</v>
      </c>
      <c r="G28" s="12" t="s">
        <v>89</v>
      </c>
      <c r="H28" s="12"/>
      <c r="I28" s="12" t="s">
        <v>90</v>
      </c>
      <c r="J28" s="8"/>
      <c r="K28" s="13">
        <v>20.5</v>
      </c>
      <c r="L28" s="8"/>
      <c r="M28" s="13">
        <v>20.5</v>
      </c>
      <c r="N28" s="8"/>
      <c r="O28" s="13">
        <v>100000</v>
      </c>
      <c r="P28" s="8"/>
      <c r="Q28" s="13">
        <v>94497452562</v>
      </c>
      <c r="R28" s="8"/>
      <c r="S28" s="13">
        <v>94464875137</v>
      </c>
      <c r="T28" s="8"/>
      <c r="U28" s="13">
        <v>0</v>
      </c>
      <c r="V28" s="8"/>
      <c r="W28" s="13">
        <v>0</v>
      </c>
      <c r="X28" s="8"/>
      <c r="Y28" s="13">
        <v>0</v>
      </c>
      <c r="Z28" s="8"/>
      <c r="AA28" s="13">
        <v>0</v>
      </c>
      <c r="AB28" s="8"/>
      <c r="AC28" s="13">
        <v>100000</v>
      </c>
      <c r="AD28" s="8"/>
      <c r="AE28" s="13">
        <v>948600</v>
      </c>
      <c r="AF28" s="8"/>
      <c r="AG28" s="13">
        <v>94497452562</v>
      </c>
      <c r="AH28" s="8"/>
      <c r="AI28" s="13">
        <v>94842806625</v>
      </c>
      <c r="AJ28" s="8"/>
      <c r="AK28" s="10">
        <f t="shared" si="0"/>
        <v>1.3899146366834302E-2</v>
      </c>
    </row>
    <row r="29" spans="1:37">
      <c r="A29" s="2" t="s">
        <v>91</v>
      </c>
      <c r="C29" s="12" t="s">
        <v>46</v>
      </c>
      <c r="D29" s="12"/>
      <c r="E29" s="12" t="s">
        <v>46</v>
      </c>
      <c r="G29" s="12" t="s">
        <v>92</v>
      </c>
      <c r="H29" s="12"/>
      <c r="I29" s="12" t="s">
        <v>93</v>
      </c>
      <c r="J29" s="8"/>
      <c r="K29" s="13">
        <v>18</v>
      </c>
      <c r="L29" s="8"/>
      <c r="M29" s="13">
        <v>18</v>
      </c>
      <c r="N29" s="8"/>
      <c r="O29" s="13">
        <v>100000</v>
      </c>
      <c r="P29" s="8"/>
      <c r="Q29" s="13">
        <v>97330541093</v>
      </c>
      <c r="R29" s="8"/>
      <c r="S29" s="13">
        <v>99980875181</v>
      </c>
      <c r="T29" s="8"/>
      <c r="U29" s="13">
        <v>0</v>
      </c>
      <c r="V29" s="8"/>
      <c r="W29" s="13">
        <v>0</v>
      </c>
      <c r="X29" s="8"/>
      <c r="Y29" s="13">
        <v>0</v>
      </c>
      <c r="Z29" s="8"/>
      <c r="AA29" s="13">
        <v>0</v>
      </c>
      <c r="AB29" s="8"/>
      <c r="AC29" s="13">
        <v>100000</v>
      </c>
      <c r="AD29" s="8"/>
      <c r="AE29" s="13">
        <v>999980</v>
      </c>
      <c r="AF29" s="8"/>
      <c r="AG29" s="13">
        <v>97330541093</v>
      </c>
      <c r="AH29" s="8"/>
      <c r="AI29" s="13">
        <v>99979875362</v>
      </c>
      <c r="AJ29" s="8"/>
      <c r="AK29" s="10">
        <f t="shared" si="0"/>
        <v>1.4651980164281528E-2</v>
      </c>
    </row>
    <row r="30" spans="1:37">
      <c r="A30" s="2" t="s">
        <v>94</v>
      </c>
      <c r="C30" s="12" t="s">
        <v>46</v>
      </c>
      <c r="D30" s="12"/>
      <c r="E30" s="12" t="s">
        <v>46</v>
      </c>
      <c r="G30" s="12" t="s">
        <v>95</v>
      </c>
      <c r="H30" s="12"/>
      <c r="I30" s="12" t="s">
        <v>96</v>
      </c>
      <c r="J30" s="8"/>
      <c r="K30" s="13">
        <v>17</v>
      </c>
      <c r="L30" s="8"/>
      <c r="M30" s="13">
        <v>17</v>
      </c>
      <c r="N30" s="8"/>
      <c r="O30" s="13">
        <v>100000</v>
      </c>
      <c r="P30" s="8"/>
      <c r="Q30" s="13">
        <v>94467119060</v>
      </c>
      <c r="R30" s="8"/>
      <c r="S30" s="13">
        <v>99981875000</v>
      </c>
      <c r="T30" s="8"/>
      <c r="U30" s="13">
        <v>0</v>
      </c>
      <c r="V30" s="8"/>
      <c r="W30" s="13">
        <v>0</v>
      </c>
      <c r="X30" s="8"/>
      <c r="Y30" s="13">
        <v>0</v>
      </c>
      <c r="Z30" s="8"/>
      <c r="AA30" s="13">
        <v>0</v>
      </c>
      <c r="AB30" s="8"/>
      <c r="AC30" s="13">
        <v>100000</v>
      </c>
      <c r="AD30" s="8"/>
      <c r="AE30" s="13">
        <v>1000000</v>
      </c>
      <c r="AF30" s="8"/>
      <c r="AG30" s="13">
        <v>94467119060</v>
      </c>
      <c r="AH30" s="8"/>
      <c r="AI30" s="13">
        <v>99981875000</v>
      </c>
      <c r="AJ30" s="8"/>
      <c r="AK30" s="10">
        <f t="shared" si="0"/>
        <v>1.4652273209818998E-2</v>
      </c>
    </row>
    <row r="31" spans="1:37">
      <c r="A31" s="2" t="s">
        <v>97</v>
      </c>
      <c r="C31" s="12" t="s">
        <v>46</v>
      </c>
      <c r="D31" s="12"/>
      <c r="E31" s="12" t="s">
        <v>46</v>
      </c>
      <c r="G31" s="12" t="s">
        <v>98</v>
      </c>
      <c r="H31" s="12"/>
      <c r="I31" s="12" t="s">
        <v>99</v>
      </c>
      <c r="J31" s="8"/>
      <c r="K31" s="13">
        <v>16</v>
      </c>
      <c r="L31" s="8"/>
      <c r="M31" s="13">
        <v>16</v>
      </c>
      <c r="N31" s="8"/>
      <c r="O31" s="13">
        <v>25000</v>
      </c>
      <c r="P31" s="8"/>
      <c r="Q31" s="13">
        <v>23921835045</v>
      </c>
      <c r="R31" s="8"/>
      <c r="S31" s="13">
        <v>24995468750</v>
      </c>
      <c r="T31" s="8"/>
      <c r="U31" s="13">
        <v>0</v>
      </c>
      <c r="V31" s="8"/>
      <c r="W31" s="13">
        <v>0</v>
      </c>
      <c r="X31" s="8"/>
      <c r="Y31" s="13">
        <v>25000</v>
      </c>
      <c r="Z31" s="8"/>
      <c r="AA31" s="13">
        <v>25000000000</v>
      </c>
      <c r="AB31" s="8"/>
      <c r="AC31" s="13">
        <v>0</v>
      </c>
      <c r="AD31" s="8"/>
      <c r="AE31" s="13">
        <v>0</v>
      </c>
      <c r="AF31" s="8"/>
      <c r="AG31" s="13">
        <v>0</v>
      </c>
      <c r="AH31" s="8"/>
      <c r="AI31" s="13">
        <v>0</v>
      </c>
      <c r="AJ31" s="8"/>
      <c r="AK31" s="10">
        <f t="shared" si="0"/>
        <v>0</v>
      </c>
    </row>
    <row r="32" spans="1:37">
      <c r="A32" s="2" t="s">
        <v>100</v>
      </c>
      <c r="C32" s="12" t="s">
        <v>46</v>
      </c>
      <c r="D32" s="12"/>
      <c r="E32" s="12" t="s">
        <v>46</v>
      </c>
      <c r="G32" s="12" t="s">
        <v>101</v>
      </c>
      <c r="H32" s="12"/>
      <c r="I32" s="12" t="s">
        <v>102</v>
      </c>
      <c r="J32" s="8"/>
      <c r="K32" s="13">
        <v>23</v>
      </c>
      <c r="L32" s="8"/>
      <c r="M32" s="13">
        <v>23</v>
      </c>
      <c r="N32" s="8"/>
      <c r="O32" s="13">
        <v>400000</v>
      </c>
      <c r="P32" s="8"/>
      <c r="Q32" s="13">
        <v>400020000000</v>
      </c>
      <c r="R32" s="8"/>
      <c r="S32" s="13">
        <v>418501732810</v>
      </c>
      <c r="T32" s="8"/>
      <c r="U32" s="13">
        <v>0</v>
      </c>
      <c r="V32" s="8"/>
      <c r="W32" s="13">
        <v>0</v>
      </c>
      <c r="X32" s="8"/>
      <c r="Y32" s="13">
        <v>0</v>
      </c>
      <c r="Z32" s="8"/>
      <c r="AA32" s="13">
        <v>0</v>
      </c>
      <c r="AB32" s="8"/>
      <c r="AC32" s="13">
        <v>400000</v>
      </c>
      <c r="AD32" s="8"/>
      <c r="AE32" s="13">
        <v>1050000</v>
      </c>
      <c r="AF32" s="8"/>
      <c r="AG32" s="13">
        <v>400020000000</v>
      </c>
      <c r="AH32" s="8"/>
      <c r="AI32" s="13">
        <v>419923875000</v>
      </c>
      <c r="AJ32" s="8"/>
      <c r="AK32" s="10">
        <f t="shared" si="0"/>
        <v>6.1539547481239791E-2</v>
      </c>
    </row>
    <row r="33" spans="1:37">
      <c r="A33" s="2" t="s">
        <v>103</v>
      </c>
      <c r="C33" s="12" t="s">
        <v>46</v>
      </c>
      <c r="D33" s="12"/>
      <c r="E33" s="12" t="s">
        <v>46</v>
      </c>
      <c r="G33" s="12" t="s">
        <v>104</v>
      </c>
      <c r="H33" s="12"/>
      <c r="I33" s="12" t="s">
        <v>105</v>
      </c>
      <c r="J33" s="8"/>
      <c r="K33" s="13">
        <v>20.5</v>
      </c>
      <c r="L33" s="8"/>
      <c r="M33" s="13">
        <v>20.5</v>
      </c>
      <c r="N33" s="8"/>
      <c r="O33" s="13">
        <v>0</v>
      </c>
      <c r="P33" s="8"/>
      <c r="Q33" s="13">
        <v>0</v>
      </c>
      <c r="R33" s="8"/>
      <c r="S33" s="13">
        <v>0</v>
      </c>
      <c r="T33" s="8"/>
      <c r="U33" s="13">
        <v>102957</v>
      </c>
      <c r="V33" s="8"/>
      <c r="W33" s="13">
        <v>99760185150</v>
      </c>
      <c r="X33" s="8"/>
      <c r="Y33" s="13">
        <v>0</v>
      </c>
      <c r="Z33" s="8"/>
      <c r="AA33" s="13">
        <v>0</v>
      </c>
      <c r="AB33" s="8"/>
      <c r="AC33" s="13">
        <v>102957</v>
      </c>
      <c r="AD33" s="8"/>
      <c r="AE33" s="13">
        <v>970220</v>
      </c>
      <c r="AF33" s="8"/>
      <c r="AG33" s="13">
        <v>99760185150</v>
      </c>
      <c r="AH33" s="8"/>
      <c r="AI33" s="13">
        <v>99872835307</v>
      </c>
      <c r="AJ33" s="8"/>
      <c r="AK33" s="10">
        <f t="shared" si="0"/>
        <v>1.4636293519774669E-2</v>
      </c>
    </row>
    <row r="34" spans="1:37">
      <c r="A34" s="2" t="s">
        <v>106</v>
      </c>
      <c r="C34" s="12" t="s">
        <v>46</v>
      </c>
      <c r="D34" s="12"/>
      <c r="E34" s="12" t="s">
        <v>46</v>
      </c>
      <c r="G34" s="12" t="s">
        <v>104</v>
      </c>
      <c r="H34" s="12"/>
      <c r="I34" s="12" t="s">
        <v>107</v>
      </c>
      <c r="J34" s="8"/>
      <c r="K34" s="13">
        <v>20.5</v>
      </c>
      <c r="L34" s="8"/>
      <c r="M34" s="13">
        <v>20.5</v>
      </c>
      <c r="N34" s="8"/>
      <c r="O34" s="13">
        <v>0</v>
      </c>
      <c r="P34" s="8"/>
      <c r="Q34" s="13">
        <v>0</v>
      </c>
      <c r="R34" s="8"/>
      <c r="S34" s="13">
        <v>0</v>
      </c>
      <c r="T34" s="8"/>
      <c r="U34" s="13">
        <v>106340</v>
      </c>
      <c r="V34" s="8"/>
      <c r="W34" s="13">
        <v>99759680800</v>
      </c>
      <c r="X34" s="8"/>
      <c r="Y34" s="13">
        <v>0</v>
      </c>
      <c r="Z34" s="8"/>
      <c r="AA34" s="13">
        <v>0</v>
      </c>
      <c r="AB34" s="8"/>
      <c r="AC34" s="13">
        <v>106340</v>
      </c>
      <c r="AD34" s="8"/>
      <c r="AE34" s="13">
        <v>939300</v>
      </c>
      <c r="AF34" s="8"/>
      <c r="AG34" s="13">
        <v>99759680800</v>
      </c>
      <c r="AH34" s="8"/>
      <c r="AI34" s="13">
        <v>99867057814</v>
      </c>
      <c r="AJ34" s="8"/>
      <c r="AK34" s="10">
        <f t="shared" si="0"/>
        <v>1.4635446832253519E-2</v>
      </c>
    </row>
    <row r="35" spans="1:37">
      <c r="A35" s="2" t="s">
        <v>108</v>
      </c>
      <c r="C35" s="12" t="s">
        <v>46</v>
      </c>
      <c r="D35" s="12"/>
      <c r="E35" s="12" t="s">
        <v>46</v>
      </c>
      <c r="G35" s="12" t="s">
        <v>109</v>
      </c>
      <c r="H35" s="12"/>
      <c r="I35" s="12" t="s">
        <v>110</v>
      </c>
      <c r="J35" s="8"/>
      <c r="K35" s="13">
        <v>18</v>
      </c>
      <c r="L35" s="8"/>
      <c r="M35" s="13">
        <v>18</v>
      </c>
      <c r="N35" s="8"/>
      <c r="O35" s="13">
        <v>0</v>
      </c>
      <c r="P35" s="8"/>
      <c r="Q35" s="13">
        <v>0</v>
      </c>
      <c r="R35" s="8"/>
      <c r="S35" s="13">
        <v>0</v>
      </c>
      <c r="T35" s="8"/>
      <c r="U35" s="13">
        <v>279800</v>
      </c>
      <c r="V35" s="8"/>
      <c r="W35" s="13">
        <v>275063444740</v>
      </c>
      <c r="X35" s="8"/>
      <c r="Y35" s="13">
        <v>0</v>
      </c>
      <c r="Z35" s="8"/>
      <c r="AA35" s="13">
        <v>0</v>
      </c>
      <c r="AB35" s="8"/>
      <c r="AC35" s="13">
        <v>279800</v>
      </c>
      <c r="AD35" s="8"/>
      <c r="AE35" s="13">
        <v>983000</v>
      </c>
      <c r="AF35" s="8"/>
      <c r="AG35" s="13">
        <v>275063444740</v>
      </c>
      <c r="AH35" s="8"/>
      <c r="AI35" s="13">
        <v>274993548383</v>
      </c>
      <c r="AJ35" s="8"/>
      <c r="AK35" s="10">
        <f t="shared" si="0"/>
        <v>4.0300110413465394E-2</v>
      </c>
    </row>
    <row r="36" spans="1:37">
      <c r="A36" s="2" t="s">
        <v>111</v>
      </c>
      <c r="C36" s="12" t="s">
        <v>46</v>
      </c>
      <c r="D36" s="12"/>
      <c r="E36" s="12" t="s">
        <v>46</v>
      </c>
      <c r="G36" s="12" t="s">
        <v>112</v>
      </c>
      <c r="H36" s="12"/>
      <c r="I36" s="12" t="s">
        <v>113</v>
      </c>
      <c r="J36" s="8"/>
      <c r="K36" s="13">
        <v>0</v>
      </c>
      <c r="L36" s="8"/>
      <c r="M36" s="13">
        <v>0</v>
      </c>
      <c r="N36" s="8"/>
      <c r="O36" s="13">
        <v>0</v>
      </c>
      <c r="P36" s="8"/>
      <c r="Q36" s="13">
        <v>0</v>
      </c>
      <c r="R36" s="8"/>
      <c r="S36" s="13">
        <v>0</v>
      </c>
      <c r="T36" s="8"/>
      <c r="U36" s="13">
        <v>62900</v>
      </c>
      <c r="V36" s="8"/>
      <c r="W36" s="13">
        <v>40249493898</v>
      </c>
      <c r="X36" s="8"/>
      <c r="Y36" s="13">
        <v>0</v>
      </c>
      <c r="Z36" s="8"/>
      <c r="AA36" s="13">
        <v>0</v>
      </c>
      <c r="AB36" s="8"/>
      <c r="AC36" s="13">
        <v>62900</v>
      </c>
      <c r="AD36" s="8"/>
      <c r="AE36" s="13">
        <v>643500</v>
      </c>
      <c r="AF36" s="8"/>
      <c r="AG36" s="13">
        <v>40249493898</v>
      </c>
      <c r="AH36" s="8"/>
      <c r="AI36" s="13">
        <v>40468813697</v>
      </c>
      <c r="AJ36" s="8"/>
      <c r="AK36" s="10">
        <f t="shared" si="0"/>
        <v>5.9306760826970811E-3</v>
      </c>
    </row>
    <row r="37" spans="1:37" s="2" customFormat="1" ht="19.5" thickBot="1">
      <c r="G37" s="14"/>
      <c r="H37" s="14"/>
      <c r="I37" s="14"/>
      <c r="J37" s="14"/>
      <c r="K37" s="14"/>
      <c r="L37" s="14"/>
      <c r="M37" s="14"/>
      <c r="N37" s="14"/>
      <c r="O37" s="15">
        <f>SUM(O12:O36)</f>
        <v>2150423</v>
      </c>
      <c r="P37" s="14"/>
      <c r="Q37" s="15">
        <f>SUM(Q12:Q36)</f>
        <v>2026915727586</v>
      </c>
      <c r="R37" s="14"/>
      <c r="S37" s="15">
        <f>SUM(S12:S36)</f>
        <v>2084920934569</v>
      </c>
      <c r="T37" s="14"/>
      <c r="U37" s="15">
        <f>SUM(U12:U36)</f>
        <v>617997</v>
      </c>
      <c r="V37" s="14"/>
      <c r="W37" s="15">
        <f>SUM(W12:W36)</f>
        <v>566571426497</v>
      </c>
      <c r="X37" s="14"/>
      <c r="Y37" s="15">
        <f>SUM(Y12:Y36)</f>
        <v>132223</v>
      </c>
      <c r="Z37" s="14"/>
      <c r="AA37" s="15">
        <f>SUM(AA12:AA36)</f>
        <v>132223000000</v>
      </c>
      <c r="AB37" s="14"/>
      <c r="AC37" s="15">
        <f>SUM(AC12:AC36)</f>
        <v>2636197</v>
      </c>
      <c r="AD37" s="14"/>
      <c r="AE37" s="14"/>
      <c r="AF37" s="14"/>
      <c r="AG37" s="15">
        <f>SUM(AG12:AG36)</f>
        <v>2477459822274</v>
      </c>
      <c r="AH37" s="14"/>
      <c r="AI37" s="15">
        <f>SUM(AI12:AI36)</f>
        <v>2533351469340</v>
      </c>
      <c r="AJ37" s="14"/>
      <c r="AK37" s="53">
        <f>SUM(AK12:AK36)</f>
        <v>0.37126086968529126</v>
      </c>
    </row>
    <row r="38" spans="1:37" ht="19.5" thickTop="1"/>
    <row r="40" spans="1:37" hidden="1">
      <c r="AK40" s="23">
        <v>6823642554863</v>
      </c>
    </row>
    <row r="42" spans="1:37">
      <c r="AK42" s="23"/>
    </row>
  </sheetData>
  <mergeCells count="30">
    <mergeCell ref="A6:W6"/>
    <mergeCell ref="A7:U7"/>
    <mergeCell ref="A2:AK2"/>
    <mergeCell ref="A3:AK3"/>
    <mergeCell ref="A4:AK4"/>
    <mergeCell ref="AE10:AE11"/>
    <mergeCell ref="AG10:AG11"/>
    <mergeCell ref="AI10:AI11"/>
    <mergeCell ref="AK10:AK11"/>
    <mergeCell ref="AC9:AK9"/>
    <mergeCell ref="Y11"/>
    <mergeCell ref="AA11"/>
    <mergeCell ref="Y10:AA10"/>
    <mergeCell ref="U9:AA9"/>
    <mergeCell ref="AC10:AC11"/>
    <mergeCell ref="S10:S11"/>
    <mergeCell ref="O9:S9"/>
    <mergeCell ref="U11"/>
    <mergeCell ref="W11"/>
    <mergeCell ref="U10:W10"/>
    <mergeCell ref="K10:K11"/>
    <mergeCell ref="M10:M11"/>
    <mergeCell ref="A9:M9"/>
    <mergeCell ref="O10:O11"/>
    <mergeCell ref="Q10:Q11"/>
    <mergeCell ref="A10:A11"/>
    <mergeCell ref="C10:C11"/>
    <mergeCell ref="E10:E11"/>
    <mergeCell ref="G10:G11"/>
    <mergeCell ref="I10:I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5"/>
  <sheetViews>
    <sheetView rightToLeft="1" workbookViewId="0">
      <selection activeCell="H20" sqref="H20"/>
    </sheetView>
  </sheetViews>
  <sheetFormatPr defaultRowHeight="18.75"/>
  <cols>
    <col min="1" max="1" width="33.140625" style="12" bestFit="1" customWidth="1"/>
    <col min="2" max="2" width="1" style="12" customWidth="1"/>
    <col min="3" max="3" width="9.42578125" style="12" bestFit="1" customWidth="1"/>
    <col min="4" max="4" width="1" style="12" customWidth="1"/>
    <col min="5" max="5" width="11.5703125" style="12" bestFit="1" customWidth="1"/>
    <col min="6" max="6" width="1" style="12" customWidth="1"/>
    <col min="7" max="7" width="17.7109375" style="12" bestFit="1" customWidth="1"/>
    <col min="8" max="8" width="1" style="12" customWidth="1"/>
    <col min="9" max="9" width="11.7109375" style="12" bestFit="1" customWidth="1"/>
    <col min="10" max="10" width="1" style="12" customWidth="1"/>
    <col min="11" max="11" width="24" style="12" bestFit="1" customWidth="1"/>
    <col min="12" max="12" width="1" style="12" customWidth="1"/>
    <col min="13" max="13" width="17.85546875" style="12" bestFit="1" customWidth="1"/>
    <col min="14" max="14" width="1" style="12" customWidth="1"/>
    <col min="15" max="15" width="9.140625" style="12" customWidth="1"/>
    <col min="16" max="16384" width="9.140625" style="12"/>
  </cols>
  <sheetData>
    <row r="2" spans="1:1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6" spans="1:13" s="50" customFormat="1" ht="22.5">
      <c r="A6" s="55" t="s">
        <v>271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s="50" customFormat="1" ht="22.5">
      <c r="A7" s="55" t="s">
        <v>272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s="50" customFormat="1" ht="22.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3">
      <c r="A9" s="40" t="s">
        <v>3</v>
      </c>
      <c r="C9" s="41" t="s">
        <v>6</v>
      </c>
      <c r="D9" s="41" t="s">
        <v>6</v>
      </c>
      <c r="E9" s="41" t="s">
        <v>6</v>
      </c>
      <c r="F9" s="41" t="s">
        <v>6</v>
      </c>
      <c r="G9" s="41" t="s">
        <v>6</v>
      </c>
      <c r="H9" s="41" t="s">
        <v>6</v>
      </c>
      <c r="I9" s="41" t="s">
        <v>6</v>
      </c>
      <c r="J9" s="41" t="s">
        <v>6</v>
      </c>
      <c r="K9" s="41" t="s">
        <v>6</v>
      </c>
      <c r="L9" s="41" t="s">
        <v>6</v>
      </c>
      <c r="M9" s="41" t="s">
        <v>6</v>
      </c>
    </row>
    <row r="10" spans="1:13">
      <c r="A10" s="40" t="s">
        <v>3</v>
      </c>
      <c r="C10" s="43" t="s">
        <v>7</v>
      </c>
      <c r="D10" s="21"/>
      <c r="E10" s="43" t="s">
        <v>114</v>
      </c>
      <c r="F10" s="21"/>
      <c r="G10" s="43" t="s">
        <v>115</v>
      </c>
      <c r="H10" s="21"/>
      <c r="I10" s="43" t="s">
        <v>116</v>
      </c>
      <c r="J10" s="21"/>
      <c r="K10" s="43" t="s">
        <v>117</v>
      </c>
      <c r="L10" s="21"/>
      <c r="M10" s="43" t="s">
        <v>118</v>
      </c>
    </row>
    <row r="11" spans="1:13" ht="22.5">
      <c r="A11" s="22" t="s">
        <v>94</v>
      </c>
      <c r="C11" s="17">
        <v>100000</v>
      </c>
      <c r="E11" s="17">
        <v>970000</v>
      </c>
      <c r="G11" s="17">
        <v>1000000</v>
      </c>
      <c r="I11" s="12" t="s">
        <v>119</v>
      </c>
      <c r="K11" s="17">
        <v>100000000000</v>
      </c>
      <c r="M11" s="50" t="s">
        <v>266</v>
      </c>
    </row>
    <row r="12" spans="1:13" ht="22.5">
      <c r="A12" s="22" t="s">
        <v>82</v>
      </c>
      <c r="C12" s="17">
        <v>25000</v>
      </c>
      <c r="E12" s="17">
        <v>1000000</v>
      </c>
      <c r="G12" s="17">
        <v>1000000</v>
      </c>
      <c r="I12" s="12" t="s">
        <v>55</v>
      </c>
      <c r="K12" s="17">
        <v>25000000000</v>
      </c>
      <c r="M12" s="50" t="s">
        <v>266</v>
      </c>
    </row>
    <row r="13" spans="1:13" ht="22.5">
      <c r="A13" s="22" t="s">
        <v>76</v>
      </c>
      <c r="C13" s="17">
        <v>500000</v>
      </c>
      <c r="E13" s="17">
        <v>1020200</v>
      </c>
      <c r="G13" s="17">
        <v>1014833</v>
      </c>
      <c r="I13" s="12" t="s">
        <v>120</v>
      </c>
      <c r="K13" s="17">
        <v>507416500000</v>
      </c>
      <c r="M13" s="50" t="s">
        <v>266</v>
      </c>
    </row>
    <row r="14" spans="1:13" s="16" customFormat="1" ht="19.5" thickBot="1">
      <c r="C14" s="19">
        <f>SUM(C11:C13)</f>
        <v>625000</v>
      </c>
      <c r="E14" s="20"/>
      <c r="K14" s="19">
        <f>SUM(K11:K13)</f>
        <v>632416500000</v>
      </c>
    </row>
    <row r="15" spans="1:13" ht="19.5" thickTop="1"/>
  </sheetData>
  <mergeCells count="13">
    <mergeCell ref="A3:M3"/>
    <mergeCell ref="A2:M2"/>
    <mergeCell ref="K10"/>
    <mergeCell ref="M10"/>
    <mergeCell ref="C9:M9"/>
    <mergeCell ref="A4:M4"/>
    <mergeCell ref="A9:A10"/>
    <mergeCell ref="C10"/>
    <mergeCell ref="E10"/>
    <mergeCell ref="G10"/>
    <mergeCell ref="I10"/>
    <mergeCell ref="A6:M6"/>
    <mergeCell ref="A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43"/>
  <sheetViews>
    <sheetView rightToLeft="1" workbookViewId="0">
      <selection activeCell="G23" sqref="G23"/>
    </sheetView>
  </sheetViews>
  <sheetFormatPr defaultRowHeight="18.75"/>
  <cols>
    <col min="1" max="1" width="26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.140625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22.28515625" style="23" bestFit="1" customWidth="1"/>
    <col min="12" max="12" width="1" style="23" customWidth="1"/>
    <col min="13" max="13" width="22.42578125" style="23" bestFit="1" customWidth="1"/>
    <col min="14" max="14" width="1" style="23" customWidth="1"/>
    <col min="15" max="15" width="22.140625" style="23" bestFit="1" customWidth="1"/>
    <col min="16" max="16" width="1" style="23" customWidth="1"/>
    <col min="17" max="17" width="22.140625" style="23" bestFit="1" customWidth="1"/>
    <col min="18" max="18" width="1" style="1" customWidth="1"/>
    <col min="19" max="19" width="22" style="24" bestFit="1" customWidth="1"/>
    <col min="20" max="20" width="1" style="1" customWidth="1"/>
    <col min="21" max="21" width="9.140625" style="1" customWidth="1"/>
    <col min="22" max="16384" width="9.140625" style="1"/>
  </cols>
  <sheetData>
    <row r="2" spans="1: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6" spans="1:25" s="50" customFormat="1" ht="22.5">
      <c r="A6" s="55" t="s">
        <v>267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5" s="50" customFormat="1" ht="22.5">
      <c r="A7" s="55" t="s">
        <v>273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25" s="50" customFormat="1" ht="22.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</row>
    <row r="9" spans="1:25">
      <c r="A9" s="40" t="s">
        <v>122</v>
      </c>
      <c r="C9" s="41" t="s">
        <v>123</v>
      </c>
      <c r="D9" s="41" t="s">
        <v>123</v>
      </c>
      <c r="E9" s="41" t="s">
        <v>123</v>
      </c>
      <c r="F9" s="41" t="s">
        <v>123</v>
      </c>
      <c r="G9" s="41" t="s">
        <v>123</v>
      </c>
      <c r="H9" s="41" t="s">
        <v>123</v>
      </c>
      <c r="I9" s="41" t="s">
        <v>123</v>
      </c>
      <c r="K9" s="46" t="s">
        <v>4</v>
      </c>
      <c r="M9" s="46" t="s">
        <v>5</v>
      </c>
      <c r="N9" s="46" t="s">
        <v>5</v>
      </c>
      <c r="O9" s="46" t="s">
        <v>5</v>
      </c>
      <c r="Q9" s="41" t="s">
        <v>6</v>
      </c>
      <c r="R9" s="41" t="s">
        <v>6</v>
      </c>
      <c r="S9" s="41" t="s">
        <v>6</v>
      </c>
    </row>
    <row r="10" spans="1:25">
      <c r="A10" s="41" t="s">
        <v>122</v>
      </c>
      <c r="C10" s="41" t="s">
        <v>124</v>
      </c>
      <c r="D10" s="4"/>
      <c r="E10" s="41" t="s">
        <v>125</v>
      </c>
      <c r="F10" s="4"/>
      <c r="G10" s="41" t="s">
        <v>126</v>
      </c>
      <c r="H10" s="4"/>
      <c r="I10" s="41" t="s">
        <v>43</v>
      </c>
      <c r="K10" s="44" t="s">
        <v>127</v>
      </c>
      <c r="M10" s="44" t="s">
        <v>128</v>
      </c>
      <c r="N10" s="25"/>
      <c r="O10" s="44" t="s">
        <v>129</v>
      </c>
      <c r="Q10" s="44" t="s">
        <v>127</v>
      </c>
      <c r="R10" s="9"/>
      <c r="S10" s="45" t="s">
        <v>121</v>
      </c>
    </row>
    <row r="11" spans="1:25">
      <c r="A11" s="2" t="s">
        <v>130</v>
      </c>
      <c r="C11" s="12" t="s">
        <v>131</v>
      </c>
      <c r="E11" s="1" t="s">
        <v>132</v>
      </c>
      <c r="G11" s="1" t="s">
        <v>133</v>
      </c>
      <c r="I11" s="3">
        <v>0</v>
      </c>
      <c r="K11" s="23">
        <v>108661318003</v>
      </c>
      <c r="M11" s="23">
        <v>4439919350182</v>
      </c>
      <c r="O11" s="23">
        <v>4443039895316</v>
      </c>
      <c r="Q11" s="23">
        <v>105540772869</v>
      </c>
      <c r="S11" s="10">
        <f>Q11/$S$42</f>
        <v>1.5466925768816003E-2</v>
      </c>
    </row>
    <row r="12" spans="1:25">
      <c r="A12" s="2" t="s">
        <v>134</v>
      </c>
      <c r="C12" s="12" t="s">
        <v>135</v>
      </c>
      <c r="E12" s="1" t="s">
        <v>132</v>
      </c>
      <c r="G12" s="1" t="s">
        <v>133</v>
      </c>
      <c r="I12" s="3">
        <v>0</v>
      </c>
      <c r="K12" s="23">
        <v>19622021</v>
      </c>
      <c r="M12" s="23">
        <v>11095968908</v>
      </c>
      <c r="O12" s="23">
        <v>11096600000</v>
      </c>
      <c r="Q12" s="23">
        <v>18990929</v>
      </c>
      <c r="S12" s="10">
        <f t="shared" ref="S12:S38" si="0">Q12/$S$42</f>
        <v>2.7831072403500606E-6</v>
      </c>
    </row>
    <row r="13" spans="1:25">
      <c r="A13" s="2" t="s">
        <v>130</v>
      </c>
      <c r="C13" s="12" t="s">
        <v>136</v>
      </c>
      <c r="E13" s="1" t="s">
        <v>137</v>
      </c>
      <c r="G13" s="1" t="s">
        <v>138</v>
      </c>
      <c r="I13" s="3">
        <v>0</v>
      </c>
      <c r="K13" s="23">
        <v>50000000</v>
      </c>
      <c r="M13" s="23">
        <v>0</v>
      </c>
      <c r="O13" s="23">
        <v>0</v>
      </c>
      <c r="Q13" s="23">
        <v>50000000</v>
      </c>
      <c r="S13" s="10">
        <f t="shared" si="0"/>
        <v>7.3274647078878037E-6</v>
      </c>
    </row>
    <row r="14" spans="1:25">
      <c r="A14" s="2" t="s">
        <v>134</v>
      </c>
      <c r="C14" s="12" t="s">
        <v>139</v>
      </c>
      <c r="E14" s="1" t="s">
        <v>140</v>
      </c>
      <c r="G14" s="1" t="s">
        <v>112</v>
      </c>
      <c r="I14" s="3">
        <v>25</v>
      </c>
      <c r="K14" s="23">
        <v>500000000000</v>
      </c>
      <c r="M14" s="23">
        <v>0</v>
      </c>
      <c r="O14" s="23">
        <v>0</v>
      </c>
      <c r="Q14" s="23">
        <v>500000000000</v>
      </c>
      <c r="S14" s="10">
        <f t="shared" si="0"/>
        <v>7.3274647078878041E-2</v>
      </c>
    </row>
    <row r="15" spans="1:25">
      <c r="A15" s="2" t="s">
        <v>141</v>
      </c>
      <c r="C15" s="12" t="s">
        <v>142</v>
      </c>
      <c r="E15" s="1" t="s">
        <v>132</v>
      </c>
      <c r="G15" s="1" t="s">
        <v>143</v>
      </c>
      <c r="I15" s="3">
        <v>0</v>
      </c>
      <c r="K15" s="23">
        <v>506780659</v>
      </c>
      <c r="M15" s="23">
        <v>917958976040</v>
      </c>
      <c r="O15" s="23">
        <v>918446387200</v>
      </c>
      <c r="Q15" s="23">
        <v>19369499</v>
      </c>
      <c r="S15" s="10">
        <f t="shared" si="0"/>
        <v>2.8385864066393623E-6</v>
      </c>
    </row>
    <row r="16" spans="1:25">
      <c r="A16" s="2" t="s">
        <v>144</v>
      </c>
      <c r="C16" s="12" t="s">
        <v>145</v>
      </c>
      <c r="E16" s="1" t="s">
        <v>132</v>
      </c>
      <c r="G16" s="1" t="s">
        <v>146</v>
      </c>
      <c r="I16" s="3">
        <v>0</v>
      </c>
      <c r="K16" s="23">
        <v>19415924</v>
      </c>
      <c r="M16" s="23">
        <v>354802801011</v>
      </c>
      <c r="O16" s="23">
        <v>354462920699</v>
      </c>
      <c r="Q16" s="23">
        <v>359296236</v>
      </c>
      <c r="S16" s="10">
        <f t="shared" si="0"/>
        <v>5.2654609779338549E-5</v>
      </c>
    </row>
    <row r="17" spans="1:19">
      <c r="A17" s="2" t="s">
        <v>144</v>
      </c>
      <c r="C17" s="12" t="s">
        <v>147</v>
      </c>
      <c r="E17" s="1" t="s">
        <v>140</v>
      </c>
      <c r="G17" s="1" t="s">
        <v>148</v>
      </c>
      <c r="I17" s="3">
        <v>27</v>
      </c>
      <c r="K17" s="23">
        <v>30000000000</v>
      </c>
      <c r="M17" s="23">
        <v>0</v>
      </c>
      <c r="O17" s="23">
        <v>30000000000</v>
      </c>
      <c r="Q17" s="23">
        <v>0</v>
      </c>
      <c r="S17" s="10">
        <f t="shared" si="0"/>
        <v>0</v>
      </c>
    </row>
    <row r="18" spans="1:19">
      <c r="A18" s="2" t="s">
        <v>144</v>
      </c>
      <c r="C18" s="12" t="s">
        <v>149</v>
      </c>
      <c r="E18" s="1" t="s">
        <v>140</v>
      </c>
      <c r="G18" s="1" t="s">
        <v>150</v>
      </c>
      <c r="I18" s="3">
        <v>27</v>
      </c>
      <c r="K18" s="23">
        <v>35000000000</v>
      </c>
      <c r="M18" s="23">
        <v>0</v>
      </c>
      <c r="O18" s="23">
        <v>35000000000</v>
      </c>
      <c r="Q18" s="23">
        <v>0</v>
      </c>
      <c r="S18" s="10">
        <f t="shared" si="0"/>
        <v>0</v>
      </c>
    </row>
    <row r="19" spans="1:19">
      <c r="A19" s="2" t="s">
        <v>144</v>
      </c>
      <c r="C19" s="12" t="s">
        <v>151</v>
      </c>
      <c r="E19" s="1" t="s">
        <v>140</v>
      </c>
      <c r="G19" s="1" t="s">
        <v>152</v>
      </c>
      <c r="I19" s="3">
        <v>27</v>
      </c>
      <c r="K19" s="23">
        <v>190000000000</v>
      </c>
      <c r="M19" s="23">
        <v>0</v>
      </c>
      <c r="O19" s="23">
        <v>0</v>
      </c>
      <c r="Q19" s="23">
        <v>190000000000</v>
      </c>
      <c r="S19" s="10">
        <f t="shared" si="0"/>
        <v>2.7844365889973653E-2</v>
      </c>
    </row>
    <row r="20" spans="1:19">
      <c r="A20" s="2" t="s">
        <v>153</v>
      </c>
      <c r="C20" s="12" t="s">
        <v>154</v>
      </c>
      <c r="E20" s="1" t="s">
        <v>132</v>
      </c>
      <c r="G20" s="1" t="s">
        <v>155</v>
      </c>
      <c r="I20" s="3">
        <v>0</v>
      </c>
      <c r="K20" s="23">
        <v>5880254</v>
      </c>
      <c r="M20" s="23">
        <v>19785</v>
      </c>
      <c r="O20" s="23">
        <v>1066000</v>
      </c>
      <c r="Q20" s="23">
        <v>4834039</v>
      </c>
      <c r="S20" s="10">
        <f t="shared" si="0"/>
        <v>7.0842500338106501E-7</v>
      </c>
    </row>
    <row r="21" spans="1:19">
      <c r="A21" s="2" t="s">
        <v>156</v>
      </c>
      <c r="C21" s="12" t="s">
        <v>157</v>
      </c>
      <c r="E21" s="1" t="s">
        <v>132</v>
      </c>
      <c r="G21" s="1" t="s">
        <v>158</v>
      </c>
      <c r="I21" s="3">
        <v>0</v>
      </c>
      <c r="K21" s="23">
        <v>17932417</v>
      </c>
      <c r="M21" s="23">
        <v>1271242831205</v>
      </c>
      <c r="O21" s="23">
        <v>1271240122000</v>
      </c>
      <c r="Q21" s="23">
        <v>20641622</v>
      </c>
      <c r="S21" s="10">
        <f t="shared" si="0"/>
        <v>3.0250151343712091E-6</v>
      </c>
    </row>
    <row r="22" spans="1:19">
      <c r="A22" s="2" t="s">
        <v>141</v>
      </c>
      <c r="C22" s="12" t="s">
        <v>159</v>
      </c>
      <c r="E22" s="1" t="s">
        <v>140</v>
      </c>
      <c r="G22" s="1" t="s">
        <v>160</v>
      </c>
      <c r="I22" s="3">
        <v>26.5</v>
      </c>
      <c r="K22" s="23">
        <v>120000000000</v>
      </c>
      <c r="M22" s="23">
        <v>0</v>
      </c>
      <c r="O22" s="23">
        <v>120000000000</v>
      </c>
      <c r="Q22" s="23">
        <v>0</v>
      </c>
      <c r="S22" s="10">
        <f t="shared" si="0"/>
        <v>0</v>
      </c>
    </row>
    <row r="23" spans="1:19">
      <c r="A23" s="2" t="s">
        <v>141</v>
      </c>
      <c r="C23" s="12" t="s">
        <v>161</v>
      </c>
      <c r="E23" s="1" t="s">
        <v>140</v>
      </c>
      <c r="G23" s="1" t="s">
        <v>160</v>
      </c>
      <c r="I23" s="3">
        <v>26.5</v>
      </c>
      <c r="K23" s="23">
        <v>180000000000</v>
      </c>
      <c r="M23" s="23">
        <v>0</v>
      </c>
      <c r="O23" s="23">
        <v>100000000000</v>
      </c>
      <c r="Q23" s="23">
        <v>80000000000</v>
      </c>
      <c r="S23" s="10">
        <f t="shared" si="0"/>
        <v>1.1723943532620486E-2</v>
      </c>
    </row>
    <row r="24" spans="1:19">
      <c r="A24" s="2" t="s">
        <v>153</v>
      </c>
      <c r="C24" s="12" t="s">
        <v>162</v>
      </c>
      <c r="E24" s="1" t="s">
        <v>163</v>
      </c>
      <c r="G24" s="1" t="s">
        <v>164</v>
      </c>
      <c r="I24" s="3">
        <v>0</v>
      </c>
      <c r="K24" s="23">
        <v>5218600</v>
      </c>
      <c r="M24" s="23">
        <v>787397262</v>
      </c>
      <c r="O24" s="23">
        <v>787177400</v>
      </c>
      <c r="Q24" s="23">
        <v>5438462</v>
      </c>
      <c r="S24" s="10">
        <f t="shared" si="0"/>
        <v>7.9700276740377842E-7</v>
      </c>
    </row>
    <row r="25" spans="1:19">
      <c r="A25" s="2" t="s">
        <v>144</v>
      </c>
      <c r="C25" s="12" t="s">
        <v>165</v>
      </c>
      <c r="E25" s="1" t="s">
        <v>140</v>
      </c>
      <c r="G25" s="1" t="s">
        <v>166</v>
      </c>
      <c r="I25" s="3">
        <v>27</v>
      </c>
      <c r="K25" s="23">
        <v>100000000000</v>
      </c>
      <c r="M25" s="23">
        <v>0</v>
      </c>
      <c r="O25" s="23">
        <v>100000000000</v>
      </c>
      <c r="Q25" s="23">
        <v>0</v>
      </c>
      <c r="S25" s="10">
        <f t="shared" si="0"/>
        <v>0</v>
      </c>
    </row>
    <row r="26" spans="1:19">
      <c r="A26" s="2" t="s">
        <v>144</v>
      </c>
      <c r="C26" s="12" t="s">
        <v>167</v>
      </c>
      <c r="E26" s="1" t="s">
        <v>140</v>
      </c>
      <c r="G26" s="1" t="s">
        <v>168</v>
      </c>
      <c r="I26" s="3">
        <v>27</v>
      </c>
      <c r="K26" s="23">
        <v>30000000000</v>
      </c>
      <c r="M26" s="23">
        <v>0</v>
      </c>
      <c r="O26" s="23">
        <v>0</v>
      </c>
      <c r="Q26" s="23">
        <v>30000000000</v>
      </c>
      <c r="S26" s="10">
        <f t="shared" si="0"/>
        <v>4.396478824732682E-3</v>
      </c>
    </row>
    <row r="27" spans="1:19">
      <c r="A27" s="2" t="s">
        <v>141</v>
      </c>
      <c r="C27" s="12" t="s">
        <v>169</v>
      </c>
      <c r="E27" s="1" t="s">
        <v>140</v>
      </c>
      <c r="G27" s="1" t="s">
        <v>170</v>
      </c>
      <c r="I27" s="3">
        <v>26.5</v>
      </c>
      <c r="K27" s="23">
        <v>100000000000</v>
      </c>
      <c r="M27" s="23">
        <v>0</v>
      </c>
      <c r="O27" s="23">
        <v>0</v>
      </c>
      <c r="Q27" s="23">
        <v>100000000000</v>
      </c>
      <c r="S27" s="10">
        <f t="shared" si="0"/>
        <v>1.4654929415775607E-2</v>
      </c>
    </row>
    <row r="28" spans="1:19">
      <c r="A28" s="2" t="s">
        <v>141</v>
      </c>
      <c r="C28" s="12" t="s">
        <v>171</v>
      </c>
      <c r="E28" s="1" t="s">
        <v>140</v>
      </c>
      <c r="G28" s="1" t="s">
        <v>172</v>
      </c>
      <c r="I28" s="3">
        <v>26.5</v>
      </c>
      <c r="K28" s="23">
        <v>250000000000</v>
      </c>
      <c r="M28" s="23">
        <v>0</v>
      </c>
      <c r="O28" s="23">
        <v>250000000000</v>
      </c>
      <c r="Q28" s="23">
        <v>0</v>
      </c>
      <c r="S28" s="10">
        <f t="shared" si="0"/>
        <v>0</v>
      </c>
    </row>
    <row r="29" spans="1:19">
      <c r="A29" s="2" t="s">
        <v>144</v>
      </c>
      <c r="C29" s="12" t="s">
        <v>173</v>
      </c>
      <c r="E29" s="1" t="s">
        <v>140</v>
      </c>
      <c r="G29" s="1" t="s">
        <v>174</v>
      </c>
      <c r="I29" s="3">
        <v>27</v>
      </c>
      <c r="K29" s="23">
        <v>75000000000</v>
      </c>
      <c r="M29" s="23">
        <v>0</v>
      </c>
      <c r="O29" s="23">
        <v>75000000000</v>
      </c>
      <c r="Q29" s="23">
        <v>0</v>
      </c>
      <c r="S29" s="10">
        <f t="shared" si="0"/>
        <v>0</v>
      </c>
    </row>
    <row r="30" spans="1:19">
      <c r="A30" s="2" t="s">
        <v>141</v>
      </c>
      <c r="C30" s="12" t="s">
        <v>175</v>
      </c>
      <c r="E30" s="1" t="s">
        <v>140</v>
      </c>
      <c r="G30" s="1" t="s">
        <v>176</v>
      </c>
      <c r="I30" s="3">
        <v>26.5</v>
      </c>
      <c r="K30" s="23">
        <v>280000000000</v>
      </c>
      <c r="M30" s="23">
        <v>0</v>
      </c>
      <c r="O30" s="23">
        <v>0</v>
      </c>
      <c r="Q30" s="23">
        <v>280000000000</v>
      </c>
      <c r="S30" s="10">
        <f t="shared" si="0"/>
        <v>4.1033802364171701E-2</v>
      </c>
    </row>
    <row r="31" spans="1:19">
      <c r="A31" s="2" t="s">
        <v>144</v>
      </c>
      <c r="C31" s="12" t="s">
        <v>177</v>
      </c>
      <c r="E31" s="1" t="s">
        <v>140</v>
      </c>
      <c r="G31" s="1" t="s">
        <v>178</v>
      </c>
      <c r="I31" s="3">
        <v>27</v>
      </c>
      <c r="K31" s="23">
        <v>100000000000</v>
      </c>
      <c r="M31" s="23">
        <v>0</v>
      </c>
      <c r="O31" s="23">
        <v>100000000000</v>
      </c>
      <c r="Q31" s="23">
        <v>0</v>
      </c>
      <c r="S31" s="10">
        <f t="shared" si="0"/>
        <v>0</v>
      </c>
    </row>
    <row r="32" spans="1:19">
      <c r="A32" s="2" t="s">
        <v>179</v>
      </c>
      <c r="C32" s="12" t="s">
        <v>180</v>
      </c>
      <c r="E32" s="1" t="s">
        <v>132</v>
      </c>
      <c r="G32" s="1" t="s">
        <v>181</v>
      </c>
      <c r="I32" s="3">
        <v>0</v>
      </c>
      <c r="K32" s="23">
        <v>1000000</v>
      </c>
      <c r="M32" s="23">
        <v>4109</v>
      </c>
      <c r="O32" s="23">
        <v>0</v>
      </c>
      <c r="Q32" s="23">
        <v>1004109</v>
      </c>
      <c r="S32" s="10">
        <f t="shared" si="0"/>
        <v>1.4715146520745029E-7</v>
      </c>
    </row>
    <row r="33" spans="1:19">
      <c r="A33" s="2" t="s">
        <v>144</v>
      </c>
      <c r="C33" s="12" t="s">
        <v>182</v>
      </c>
      <c r="E33" s="1" t="s">
        <v>140</v>
      </c>
      <c r="G33" s="1" t="s">
        <v>183</v>
      </c>
      <c r="I33" s="3">
        <v>27</v>
      </c>
      <c r="K33" s="23">
        <v>60000000000</v>
      </c>
      <c r="M33" s="23">
        <v>0</v>
      </c>
      <c r="O33" s="23">
        <v>0</v>
      </c>
      <c r="Q33" s="23">
        <v>60000000000</v>
      </c>
      <c r="S33" s="10">
        <f t="shared" si="0"/>
        <v>8.792957649465364E-3</v>
      </c>
    </row>
    <row r="34" spans="1:19">
      <c r="A34" s="2" t="s">
        <v>184</v>
      </c>
      <c r="C34" s="12" t="s">
        <v>185</v>
      </c>
      <c r="E34" s="1" t="s">
        <v>137</v>
      </c>
      <c r="G34" s="1" t="s">
        <v>186</v>
      </c>
      <c r="I34" s="3">
        <v>0</v>
      </c>
      <c r="K34" s="23">
        <v>0</v>
      </c>
      <c r="M34" s="23">
        <v>1000001000000</v>
      </c>
      <c r="O34" s="23">
        <v>1000000000000</v>
      </c>
      <c r="Q34" s="23">
        <v>1000000</v>
      </c>
      <c r="S34" s="10">
        <f t="shared" si="0"/>
        <v>1.4654929415775608E-7</v>
      </c>
    </row>
    <row r="35" spans="1:19">
      <c r="A35" s="2" t="s">
        <v>184</v>
      </c>
      <c r="C35" s="12" t="s">
        <v>187</v>
      </c>
      <c r="E35" s="1" t="s">
        <v>140</v>
      </c>
      <c r="G35" s="1" t="s">
        <v>54</v>
      </c>
      <c r="I35" s="3">
        <v>27</v>
      </c>
      <c r="K35" s="23">
        <v>0</v>
      </c>
      <c r="M35" s="23">
        <v>250000000000</v>
      </c>
      <c r="O35" s="23">
        <v>0</v>
      </c>
      <c r="Q35" s="23">
        <v>250000000000</v>
      </c>
      <c r="S35" s="10">
        <f t="shared" si="0"/>
        <v>3.6637323539439021E-2</v>
      </c>
    </row>
    <row r="36" spans="1:19">
      <c r="A36" s="2" t="s">
        <v>184</v>
      </c>
      <c r="C36" s="12" t="s">
        <v>188</v>
      </c>
      <c r="E36" s="1" t="s">
        <v>140</v>
      </c>
      <c r="G36" s="1" t="s">
        <v>189</v>
      </c>
      <c r="I36" s="3">
        <v>27</v>
      </c>
      <c r="K36" s="23">
        <v>0</v>
      </c>
      <c r="M36" s="23">
        <v>750000000000</v>
      </c>
      <c r="O36" s="23">
        <v>0</v>
      </c>
      <c r="Q36" s="23">
        <v>750000000000</v>
      </c>
      <c r="S36" s="10">
        <f t="shared" si="0"/>
        <v>0.10991197061831706</v>
      </c>
    </row>
    <row r="37" spans="1:19">
      <c r="A37" s="2" t="s">
        <v>141</v>
      </c>
      <c r="C37" s="12" t="s">
        <v>190</v>
      </c>
      <c r="E37" s="1" t="s">
        <v>140</v>
      </c>
      <c r="G37" s="1" t="s">
        <v>191</v>
      </c>
      <c r="I37" s="3">
        <v>26.5</v>
      </c>
      <c r="K37" s="23">
        <v>0</v>
      </c>
      <c r="M37" s="23">
        <v>430000000000</v>
      </c>
      <c r="O37" s="23">
        <v>0</v>
      </c>
      <c r="Q37" s="23">
        <v>430000000000</v>
      </c>
      <c r="S37" s="10">
        <f t="shared" si="0"/>
        <v>6.3016196487835116E-2</v>
      </c>
    </row>
    <row r="38" spans="1:19">
      <c r="A38" s="2" t="s">
        <v>156</v>
      </c>
      <c r="C38" s="12" t="s">
        <v>192</v>
      </c>
      <c r="E38" s="1" t="s">
        <v>140</v>
      </c>
      <c r="G38" s="1" t="s">
        <v>193</v>
      </c>
      <c r="I38" s="3">
        <v>26.5</v>
      </c>
      <c r="K38" s="23">
        <v>0</v>
      </c>
      <c r="M38" s="23">
        <v>500000000000</v>
      </c>
      <c r="O38" s="23">
        <v>0</v>
      </c>
      <c r="Q38" s="23">
        <v>500000000000</v>
      </c>
      <c r="S38" s="10">
        <f t="shared" si="0"/>
        <v>7.3274647078878041E-2</v>
      </c>
    </row>
    <row r="39" spans="1:19" s="2" customFormat="1" ht="19.5" thickBot="1">
      <c r="K39" s="26">
        <f>SUM(K11:K38)</f>
        <v>2159287167878</v>
      </c>
      <c r="L39" s="27"/>
      <c r="M39" s="26">
        <f>SUM(M11:M38)</f>
        <v>9925808348502</v>
      </c>
      <c r="N39" s="27"/>
      <c r="O39" s="26">
        <f>SUM(O11:O38)</f>
        <v>8809074168615</v>
      </c>
      <c r="P39" s="27"/>
      <c r="Q39" s="26">
        <f>SUM(Q11:Q38)</f>
        <v>3276021347765</v>
      </c>
      <c r="S39" s="28">
        <f>SUM(S11:S38)</f>
        <v>0.48009861616070149</v>
      </c>
    </row>
    <row r="40" spans="1:19" ht="19.5" thickTop="1"/>
    <row r="42" spans="1:19" hidden="1">
      <c r="S42" s="54">
        <v>6823642554863</v>
      </c>
    </row>
    <row r="43" spans="1:19">
      <c r="S43" s="34"/>
    </row>
  </sheetData>
  <mergeCells count="19">
    <mergeCell ref="E10"/>
    <mergeCell ref="A6:Y6"/>
    <mergeCell ref="A7:S7"/>
    <mergeCell ref="G10"/>
    <mergeCell ref="I10"/>
    <mergeCell ref="C9:I9"/>
    <mergeCell ref="A2:S2"/>
    <mergeCell ref="A3:S3"/>
    <mergeCell ref="A4:S4"/>
    <mergeCell ref="Q10"/>
    <mergeCell ref="S10"/>
    <mergeCell ref="Q9:S9"/>
    <mergeCell ref="K10"/>
    <mergeCell ref="K9"/>
    <mergeCell ref="M10"/>
    <mergeCell ref="O10"/>
    <mergeCell ref="M9:O9"/>
    <mergeCell ref="A9:A10"/>
    <mergeCell ref="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6"/>
  <sheetViews>
    <sheetView rightToLeft="1" workbookViewId="0">
      <selection activeCell="E20" sqref="E20"/>
    </sheetView>
  </sheetViews>
  <sheetFormatPr defaultRowHeight="18.75"/>
  <cols>
    <col min="1" max="1" width="25.14062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27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>
      <c r="A2" s="40" t="s">
        <v>0</v>
      </c>
      <c r="B2" s="40"/>
      <c r="C2" s="40"/>
      <c r="D2" s="40"/>
      <c r="E2" s="40"/>
      <c r="F2" s="40"/>
      <c r="G2" s="40"/>
    </row>
    <row r="3" spans="1:9">
      <c r="A3" s="40" t="s">
        <v>194</v>
      </c>
      <c r="B3" s="40"/>
      <c r="C3" s="40"/>
      <c r="D3" s="40"/>
      <c r="E3" s="40"/>
      <c r="F3" s="40"/>
      <c r="G3" s="40"/>
    </row>
    <row r="4" spans="1:9">
      <c r="A4" s="40" t="s">
        <v>2</v>
      </c>
      <c r="B4" s="40"/>
      <c r="C4" s="40"/>
      <c r="D4" s="40"/>
      <c r="E4" s="40"/>
      <c r="F4" s="40"/>
      <c r="G4" s="40"/>
    </row>
    <row r="6" spans="1:9" s="50" customFormat="1" ht="22.5">
      <c r="A6" s="60" t="s">
        <v>277</v>
      </c>
      <c r="B6" s="61"/>
      <c r="C6" s="61"/>
      <c r="D6" s="61"/>
      <c r="E6" s="61"/>
      <c r="F6" s="61"/>
      <c r="G6" s="61"/>
      <c r="H6" s="61"/>
      <c r="I6" s="61"/>
    </row>
    <row r="7" spans="1:9" s="50" customFormat="1" ht="22.5">
      <c r="A7" s="60"/>
      <c r="B7" s="61"/>
      <c r="C7" s="61"/>
      <c r="D7" s="61"/>
      <c r="E7" s="61"/>
      <c r="F7" s="61"/>
      <c r="G7" s="61"/>
      <c r="H7" s="61"/>
      <c r="I7" s="61"/>
    </row>
    <row r="8" spans="1:9" s="50" customFormat="1" ht="22.5">
      <c r="A8" s="60"/>
      <c r="B8" s="61"/>
      <c r="C8" s="61"/>
      <c r="D8" s="61"/>
      <c r="E8" s="61"/>
      <c r="F8" s="61"/>
      <c r="G8" s="61"/>
      <c r="H8" s="61"/>
      <c r="I8" s="61"/>
    </row>
    <row r="9" spans="1:9">
      <c r="A9" s="40" t="s">
        <v>198</v>
      </c>
      <c r="C9" s="41" t="s">
        <v>127</v>
      </c>
      <c r="E9" s="41" t="s">
        <v>227</v>
      </c>
      <c r="G9" s="41" t="s">
        <v>13</v>
      </c>
    </row>
    <row r="10" spans="1:9">
      <c r="A10" s="2" t="s">
        <v>260</v>
      </c>
      <c r="C10" s="3">
        <v>5865148325</v>
      </c>
      <c r="E10" s="7">
        <f>C10/$C$13</f>
        <v>4.0551957319821509E-2</v>
      </c>
      <c r="G10" s="7">
        <f>C10/$G$16</f>
        <v>8.5953334715929534E-4</v>
      </c>
    </row>
    <row r="11" spans="1:9">
      <c r="A11" s="2" t="s">
        <v>261</v>
      </c>
      <c r="C11" s="3">
        <v>68960588214</v>
      </c>
      <c r="E11" s="7">
        <f t="shared" ref="E11:E12" si="0">C11/$C$13</f>
        <v>0.47679729054489245</v>
      </c>
      <c r="G11" s="7">
        <f t="shared" ref="G11:G12" si="1">C11/$G$16</f>
        <v>1.0106125527465372E-2</v>
      </c>
    </row>
    <row r="12" spans="1:9">
      <c r="A12" s="2" t="s">
        <v>262</v>
      </c>
      <c r="C12" s="3">
        <v>69807191503</v>
      </c>
      <c r="E12" s="7">
        <f t="shared" si="0"/>
        <v>0.48265075213528602</v>
      </c>
      <c r="G12" s="7">
        <f t="shared" si="1"/>
        <v>1.0230194641899958E-2</v>
      </c>
    </row>
    <row r="13" spans="1:9" ht="19.5" thickBot="1">
      <c r="A13" s="2"/>
      <c r="B13" s="2"/>
      <c r="C13" s="11">
        <f>SUM(C10:C12)</f>
        <v>144632928042</v>
      </c>
      <c r="D13" s="2"/>
      <c r="E13" s="64">
        <f>SUM(E10:E12)</f>
        <v>1</v>
      </c>
      <c r="F13" s="2"/>
      <c r="G13" s="33">
        <f>SUM(G10:G12)</f>
        <v>2.1195853516524626E-2</v>
      </c>
    </row>
    <row r="14" spans="1:9" ht="19.5" thickTop="1"/>
    <row r="16" spans="1:9" hidden="1">
      <c r="G16" s="37">
        <v>6823642554863</v>
      </c>
    </row>
  </sheetData>
  <mergeCells count="7">
    <mergeCell ref="A3:G3"/>
    <mergeCell ref="A2:G2"/>
    <mergeCell ref="A9"/>
    <mergeCell ref="C9"/>
    <mergeCell ref="E9"/>
    <mergeCell ref="G9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36"/>
  <sheetViews>
    <sheetView rightToLeft="1" workbookViewId="0">
      <selection activeCell="A2" sqref="A2:U2"/>
    </sheetView>
  </sheetViews>
  <sheetFormatPr defaultRowHeight="18.75"/>
  <cols>
    <col min="1" max="1" width="31.85546875" style="12" bestFit="1" customWidth="1"/>
    <col min="2" max="2" width="1" style="12" customWidth="1"/>
    <col min="3" max="3" width="14.85546875" style="12" bestFit="1" customWidth="1"/>
    <col min="4" max="4" width="1" style="12" customWidth="1"/>
    <col min="5" max="5" width="16.140625" style="12" bestFit="1" customWidth="1"/>
    <col min="6" max="6" width="1" style="12" customWidth="1"/>
    <col min="7" max="7" width="13.140625" style="12" bestFit="1" customWidth="1"/>
    <col min="8" max="8" width="1" style="12" customWidth="1"/>
    <col min="9" max="9" width="14.7109375" style="12" bestFit="1" customWidth="1"/>
    <col min="10" max="10" width="1" style="12" customWidth="1"/>
    <col min="11" max="11" width="18.5703125" style="12" bestFit="1" customWidth="1"/>
    <col min="12" max="12" width="1" style="12" customWidth="1"/>
    <col min="13" max="13" width="14.85546875" style="12" bestFit="1" customWidth="1"/>
    <col min="14" max="14" width="1" style="12" customWidth="1"/>
    <col min="15" max="15" width="16.140625" style="12" bestFit="1" customWidth="1"/>
    <col min="16" max="16" width="1" style="12" customWidth="1"/>
    <col min="17" max="17" width="14.7109375" style="12" bestFit="1" customWidth="1"/>
    <col min="18" max="18" width="1" style="12" customWidth="1"/>
    <col min="19" max="19" width="15" style="12" bestFit="1" customWidth="1"/>
    <col min="20" max="20" width="1" style="12" customWidth="1"/>
    <col min="21" max="21" width="18.5703125" style="12" bestFit="1" customWidth="1"/>
    <col min="22" max="22" width="1" style="12" customWidth="1"/>
    <col min="23" max="23" width="9.140625" style="12" customWidth="1"/>
    <col min="24" max="16384" width="9.140625" style="12"/>
  </cols>
  <sheetData>
    <row r="2" spans="1:2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3">
      <c r="A3" s="40" t="s">
        <v>194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3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6" spans="1:23" s="50" customFormat="1" ht="22.5">
      <c r="A6" s="60" t="s">
        <v>277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3" s="50" customFormat="1" ht="22.5">
      <c r="A7" s="60" t="s">
        <v>278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3"/>
    </row>
    <row r="8" spans="1:23" s="50" customFormat="1" ht="22.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3"/>
    </row>
    <row r="9" spans="1:23">
      <c r="A9" s="40" t="s">
        <v>3</v>
      </c>
      <c r="C9" s="41" t="s">
        <v>196</v>
      </c>
      <c r="D9" s="41" t="s">
        <v>196</v>
      </c>
      <c r="E9" s="41" t="s">
        <v>196</v>
      </c>
      <c r="F9" s="41" t="s">
        <v>196</v>
      </c>
      <c r="G9" s="41" t="s">
        <v>196</v>
      </c>
      <c r="H9" s="41" t="s">
        <v>196</v>
      </c>
      <c r="I9" s="41" t="s">
        <v>196</v>
      </c>
      <c r="J9" s="41" t="s">
        <v>196</v>
      </c>
      <c r="K9" s="41" t="s">
        <v>196</v>
      </c>
      <c r="M9" s="41" t="s">
        <v>197</v>
      </c>
      <c r="N9" s="41" t="s">
        <v>197</v>
      </c>
      <c r="O9" s="41" t="s">
        <v>197</v>
      </c>
      <c r="P9" s="41" t="s">
        <v>197</v>
      </c>
      <c r="Q9" s="41" t="s">
        <v>197</v>
      </c>
      <c r="R9" s="41" t="s">
        <v>197</v>
      </c>
      <c r="S9" s="41" t="s">
        <v>197</v>
      </c>
      <c r="T9" s="41" t="s">
        <v>197</v>
      </c>
      <c r="U9" s="41" t="s">
        <v>197</v>
      </c>
    </row>
    <row r="10" spans="1:23">
      <c r="A10" s="41" t="s">
        <v>3</v>
      </c>
      <c r="C10" s="41" t="s">
        <v>224</v>
      </c>
      <c r="D10" s="30"/>
      <c r="E10" s="41" t="s">
        <v>225</v>
      </c>
      <c r="F10" s="30"/>
      <c r="G10" s="41" t="s">
        <v>226</v>
      </c>
      <c r="H10" s="30"/>
      <c r="I10" s="41" t="s">
        <v>127</v>
      </c>
      <c r="J10" s="30"/>
      <c r="K10" s="41" t="s">
        <v>227</v>
      </c>
      <c r="M10" s="41" t="s">
        <v>224</v>
      </c>
      <c r="N10" s="30"/>
      <c r="O10" s="41" t="s">
        <v>225</v>
      </c>
      <c r="P10" s="30"/>
      <c r="Q10" s="41" t="s">
        <v>226</v>
      </c>
      <c r="R10" s="30"/>
      <c r="S10" s="41" t="s">
        <v>127</v>
      </c>
      <c r="T10" s="30"/>
      <c r="U10" s="41" t="s">
        <v>227</v>
      </c>
    </row>
    <row r="11" spans="1:23">
      <c r="A11" s="22" t="s">
        <v>20</v>
      </c>
      <c r="C11" s="17">
        <v>0</v>
      </c>
      <c r="E11" s="17">
        <v>-1147043878</v>
      </c>
      <c r="G11" s="17">
        <v>-140101044</v>
      </c>
      <c r="I11" s="17">
        <v>-1287144922</v>
      </c>
      <c r="K11" s="7">
        <v>-9.4999999999999998E-3</v>
      </c>
      <c r="M11" s="17">
        <v>0</v>
      </c>
      <c r="O11" s="17">
        <v>-860169640</v>
      </c>
      <c r="Q11" s="17">
        <v>-140101044</v>
      </c>
      <c r="S11" s="17">
        <v>-1000270684</v>
      </c>
      <c r="U11" s="7">
        <v>-1.6000000000000001E-3</v>
      </c>
      <c r="W11" s="51"/>
    </row>
    <row r="12" spans="1:23">
      <c r="A12" s="22" t="s">
        <v>24</v>
      </c>
      <c r="C12" s="17">
        <v>0</v>
      </c>
      <c r="E12" s="17">
        <v>-104494457</v>
      </c>
      <c r="G12" s="17">
        <v>-533839761</v>
      </c>
      <c r="I12" s="17">
        <v>-638334218</v>
      </c>
      <c r="K12" s="7">
        <v>-4.7000000000000002E-3</v>
      </c>
      <c r="M12" s="17">
        <v>0</v>
      </c>
      <c r="O12" s="17">
        <v>-3618837680</v>
      </c>
      <c r="Q12" s="17">
        <v>-808651223</v>
      </c>
      <c r="S12" s="17">
        <v>-4427488903</v>
      </c>
      <c r="U12" s="7">
        <v>-7.1999999999999998E-3</v>
      </c>
    </row>
    <row r="13" spans="1:23">
      <c r="A13" s="22" t="s">
        <v>207</v>
      </c>
      <c r="C13" s="17">
        <v>0</v>
      </c>
      <c r="E13" s="17">
        <v>0</v>
      </c>
      <c r="G13" s="17">
        <v>0</v>
      </c>
      <c r="I13" s="17">
        <v>0</v>
      </c>
      <c r="K13" s="7">
        <v>0</v>
      </c>
      <c r="M13" s="17">
        <v>0</v>
      </c>
      <c r="O13" s="17">
        <v>0</v>
      </c>
      <c r="Q13" s="17">
        <v>905490798</v>
      </c>
      <c r="S13" s="17">
        <v>905490798</v>
      </c>
      <c r="U13" s="7">
        <v>1.5E-3</v>
      </c>
    </row>
    <row r="14" spans="1:23">
      <c r="A14" s="22" t="s">
        <v>208</v>
      </c>
      <c r="C14" s="17">
        <v>0</v>
      </c>
      <c r="E14" s="17">
        <v>0</v>
      </c>
      <c r="G14" s="17">
        <v>0</v>
      </c>
      <c r="I14" s="17">
        <v>0</v>
      </c>
      <c r="K14" s="7">
        <v>0</v>
      </c>
      <c r="M14" s="17">
        <v>0</v>
      </c>
      <c r="O14" s="17">
        <v>0</v>
      </c>
      <c r="Q14" s="17">
        <v>-5452724338</v>
      </c>
      <c r="S14" s="17">
        <v>-5452724338</v>
      </c>
      <c r="U14" s="7">
        <v>-8.8999999999999999E-3</v>
      </c>
    </row>
    <row r="15" spans="1:23">
      <c r="A15" s="22" t="s">
        <v>209</v>
      </c>
      <c r="C15" s="17">
        <v>0</v>
      </c>
      <c r="E15" s="17">
        <v>0</v>
      </c>
      <c r="G15" s="17">
        <v>0</v>
      </c>
      <c r="I15" s="17">
        <v>0</v>
      </c>
      <c r="K15" s="7">
        <v>0</v>
      </c>
      <c r="M15" s="17">
        <v>0</v>
      </c>
      <c r="O15" s="17">
        <v>0</v>
      </c>
      <c r="Q15" s="17">
        <v>-34074750</v>
      </c>
      <c r="S15" s="17">
        <v>-34074750</v>
      </c>
      <c r="U15" s="7">
        <v>-1E-4</v>
      </c>
    </row>
    <row r="16" spans="1:23">
      <c r="A16" s="22" t="s">
        <v>19</v>
      </c>
      <c r="C16" s="17">
        <v>0</v>
      </c>
      <c r="E16" s="17">
        <v>85909674</v>
      </c>
      <c r="G16" s="17">
        <v>0</v>
      </c>
      <c r="I16" s="17">
        <v>85909674</v>
      </c>
      <c r="K16" s="7">
        <v>5.9999999999999995E-4</v>
      </c>
      <c r="M16" s="17">
        <v>0</v>
      </c>
      <c r="O16" s="17">
        <v>-391243001</v>
      </c>
      <c r="Q16" s="17">
        <v>697295037</v>
      </c>
      <c r="S16" s="17">
        <v>306052036</v>
      </c>
      <c r="U16" s="7">
        <v>5.0000000000000001E-4</v>
      </c>
    </row>
    <row r="17" spans="1:21">
      <c r="A17" s="22" t="s">
        <v>210</v>
      </c>
      <c r="C17" s="17">
        <v>0</v>
      </c>
      <c r="E17" s="17">
        <v>0</v>
      </c>
      <c r="G17" s="17">
        <v>0</v>
      </c>
      <c r="I17" s="17">
        <v>0</v>
      </c>
      <c r="K17" s="7">
        <v>0</v>
      </c>
      <c r="M17" s="17">
        <v>0</v>
      </c>
      <c r="O17" s="17">
        <v>0</v>
      </c>
      <c r="Q17" s="17">
        <v>601266</v>
      </c>
      <c r="S17" s="17">
        <v>601266</v>
      </c>
      <c r="U17" s="7">
        <v>0</v>
      </c>
    </row>
    <row r="18" spans="1:21">
      <c r="A18" s="22" t="s">
        <v>211</v>
      </c>
      <c r="C18" s="17">
        <v>0</v>
      </c>
      <c r="E18" s="17">
        <v>0</v>
      </c>
      <c r="G18" s="17">
        <v>0</v>
      </c>
      <c r="I18" s="17">
        <v>0</v>
      </c>
      <c r="K18" s="7">
        <v>0</v>
      </c>
      <c r="M18" s="17">
        <v>0</v>
      </c>
      <c r="O18" s="17">
        <v>0</v>
      </c>
      <c r="Q18" s="17">
        <v>349981260</v>
      </c>
      <c r="S18" s="17">
        <v>349981260</v>
      </c>
      <c r="U18" s="7">
        <v>5.9999999999999995E-4</v>
      </c>
    </row>
    <row r="19" spans="1:21">
      <c r="A19" s="22" t="s">
        <v>212</v>
      </c>
      <c r="C19" s="17">
        <v>0</v>
      </c>
      <c r="E19" s="17">
        <v>0</v>
      </c>
      <c r="G19" s="17">
        <v>0</v>
      </c>
      <c r="I19" s="17">
        <v>0</v>
      </c>
      <c r="K19" s="7">
        <v>0</v>
      </c>
      <c r="M19" s="17">
        <v>0</v>
      </c>
      <c r="O19" s="17">
        <v>0</v>
      </c>
      <c r="Q19" s="17">
        <v>287253</v>
      </c>
      <c r="S19" s="17">
        <v>287253</v>
      </c>
      <c r="U19" s="7">
        <v>0</v>
      </c>
    </row>
    <row r="20" spans="1:21">
      <c r="A20" s="22" t="s">
        <v>15</v>
      </c>
      <c r="C20" s="17">
        <v>0</v>
      </c>
      <c r="E20" s="17">
        <v>82033400</v>
      </c>
      <c r="G20" s="17">
        <v>0</v>
      </c>
      <c r="I20" s="17">
        <v>82033400</v>
      </c>
      <c r="K20" s="7">
        <v>5.9999999999999995E-4</v>
      </c>
      <c r="M20" s="17">
        <v>0</v>
      </c>
      <c r="O20" s="17">
        <v>-3541931966</v>
      </c>
      <c r="Q20" s="17">
        <v>32136634</v>
      </c>
      <c r="S20" s="17">
        <v>-3509795332</v>
      </c>
      <c r="U20" s="7">
        <v>-5.7000000000000002E-3</v>
      </c>
    </row>
    <row r="21" spans="1:21">
      <c r="A21" s="22" t="s">
        <v>213</v>
      </c>
      <c r="C21" s="17">
        <v>0</v>
      </c>
      <c r="E21" s="17">
        <v>0</v>
      </c>
      <c r="G21" s="17">
        <v>0</v>
      </c>
      <c r="I21" s="17">
        <v>0</v>
      </c>
      <c r="K21" s="7">
        <v>0</v>
      </c>
      <c r="M21" s="17">
        <v>0</v>
      </c>
      <c r="O21" s="17">
        <v>0</v>
      </c>
      <c r="Q21" s="17">
        <v>353933534</v>
      </c>
      <c r="S21" s="17">
        <v>353933534</v>
      </c>
      <c r="U21" s="7">
        <v>5.9999999999999995E-4</v>
      </c>
    </row>
    <row r="22" spans="1:21">
      <c r="A22" s="22" t="s">
        <v>214</v>
      </c>
      <c r="C22" s="17">
        <v>0</v>
      </c>
      <c r="E22" s="17">
        <v>0</v>
      </c>
      <c r="G22" s="17">
        <v>0</v>
      </c>
      <c r="I22" s="17">
        <v>0</v>
      </c>
      <c r="K22" s="7">
        <v>0</v>
      </c>
      <c r="M22" s="17">
        <v>0</v>
      </c>
      <c r="O22" s="17">
        <v>0</v>
      </c>
      <c r="Q22" s="17">
        <v>-293805933</v>
      </c>
      <c r="S22" s="17">
        <v>-293805933</v>
      </c>
      <c r="U22" s="7">
        <v>-5.0000000000000001E-4</v>
      </c>
    </row>
    <row r="23" spans="1:21">
      <c r="A23" s="22" t="s">
        <v>215</v>
      </c>
      <c r="C23" s="17">
        <v>0</v>
      </c>
      <c r="E23" s="17">
        <v>0</v>
      </c>
      <c r="G23" s="17">
        <v>0</v>
      </c>
      <c r="I23" s="17">
        <v>0</v>
      </c>
      <c r="K23" s="7">
        <v>0</v>
      </c>
      <c r="M23" s="17">
        <v>0</v>
      </c>
      <c r="O23" s="17">
        <v>0</v>
      </c>
      <c r="Q23" s="17">
        <v>301461</v>
      </c>
      <c r="S23" s="17">
        <v>301461</v>
      </c>
      <c r="U23" s="7">
        <v>0</v>
      </c>
    </row>
    <row r="24" spans="1:21">
      <c r="A24" s="22" t="s">
        <v>216</v>
      </c>
      <c r="C24" s="17">
        <v>0</v>
      </c>
      <c r="E24" s="17">
        <v>0</v>
      </c>
      <c r="G24" s="17">
        <v>0</v>
      </c>
      <c r="I24" s="17">
        <v>0</v>
      </c>
      <c r="K24" s="7">
        <v>0</v>
      </c>
      <c r="M24" s="17">
        <v>0</v>
      </c>
      <c r="O24" s="17">
        <v>0</v>
      </c>
      <c r="Q24" s="17">
        <v>218479839</v>
      </c>
      <c r="S24" s="17">
        <v>218479839</v>
      </c>
      <c r="U24" s="7">
        <v>4.0000000000000002E-4</v>
      </c>
    </row>
    <row r="25" spans="1:21">
      <c r="A25" s="22" t="s">
        <v>217</v>
      </c>
      <c r="C25" s="17">
        <v>0</v>
      </c>
      <c r="E25" s="17">
        <v>0</v>
      </c>
      <c r="G25" s="17">
        <v>0</v>
      </c>
      <c r="I25" s="17">
        <v>0</v>
      </c>
      <c r="K25" s="7">
        <v>0</v>
      </c>
      <c r="M25" s="17">
        <v>0</v>
      </c>
      <c r="O25" s="17">
        <v>0</v>
      </c>
      <c r="Q25" s="17">
        <v>346363</v>
      </c>
      <c r="S25" s="17">
        <v>346363</v>
      </c>
      <c r="U25" s="7">
        <v>0</v>
      </c>
    </row>
    <row r="26" spans="1:21">
      <c r="A26" s="22" t="s">
        <v>218</v>
      </c>
      <c r="C26" s="17">
        <v>0</v>
      </c>
      <c r="E26" s="17">
        <v>0</v>
      </c>
      <c r="G26" s="17">
        <v>0</v>
      </c>
      <c r="I26" s="17">
        <v>0</v>
      </c>
      <c r="K26" s="7">
        <v>0</v>
      </c>
      <c r="M26" s="17">
        <v>0</v>
      </c>
      <c r="O26" s="17">
        <v>0</v>
      </c>
      <c r="Q26" s="17">
        <v>374520</v>
      </c>
      <c r="S26" s="17">
        <v>374520</v>
      </c>
      <c r="U26" s="7">
        <v>0</v>
      </c>
    </row>
    <row r="27" spans="1:21">
      <c r="A27" s="22" t="s">
        <v>219</v>
      </c>
      <c r="C27" s="17">
        <v>0</v>
      </c>
      <c r="E27" s="17">
        <v>0</v>
      </c>
      <c r="G27" s="17">
        <v>0</v>
      </c>
      <c r="I27" s="17">
        <v>0</v>
      </c>
      <c r="K27" s="7">
        <v>0</v>
      </c>
      <c r="M27" s="17">
        <v>0</v>
      </c>
      <c r="O27" s="17">
        <v>0</v>
      </c>
      <c r="Q27" s="17">
        <v>59026029</v>
      </c>
      <c r="S27" s="17">
        <v>59026029</v>
      </c>
      <c r="U27" s="7">
        <v>1E-4</v>
      </c>
    </row>
    <row r="28" spans="1:21">
      <c r="A28" s="22" t="s">
        <v>17</v>
      </c>
      <c r="C28" s="17">
        <v>0</v>
      </c>
      <c r="E28" s="17">
        <v>-531129801</v>
      </c>
      <c r="G28" s="17">
        <v>0</v>
      </c>
      <c r="I28" s="17">
        <v>-531129801</v>
      </c>
      <c r="K28" s="7">
        <v>-3.8999999999999998E-3</v>
      </c>
      <c r="M28" s="17">
        <v>0</v>
      </c>
      <c r="O28" s="17">
        <v>-2399428066</v>
      </c>
      <c r="Q28" s="17">
        <v>730887009</v>
      </c>
      <c r="S28" s="17">
        <v>-1668541057</v>
      </c>
      <c r="U28" s="7">
        <v>-2.7000000000000001E-3</v>
      </c>
    </row>
    <row r="29" spans="1:21">
      <c r="A29" s="22" t="s">
        <v>21</v>
      </c>
      <c r="C29" s="17">
        <v>0</v>
      </c>
      <c r="E29" s="17">
        <v>1972724284</v>
      </c>
      <c r="G29" s="17">
        <v>0</v>
      </c>
      <c r="I29" s="17">
        <v>1972724284</v>
      </c>
      <c r="K29" s="7">
        <v>1.46E-2</v>
      </c>
      <c r="M29" s="17">
        <v>0</v>
      </c>
      <c r="O29" s="17">
        <v>2967375602</v>
      </c>
      <c r="Q29" s="17">
        <v>0</v>
      </c>
      <c r="S29" s="17">
        <v>2967375602</v>
      </c>
      <c r="U29" s="7">
        <v>4.7999999999999996E-3</v>
      </c>
    </row>
    <row r="30" spans="1:21">
      <c r="A30" s="22" t="s">
        <v>16</v>
      </c>
      <c r="C30" s="17">
        <v>0</v>
      </c>
      <c r="E30" s="17">
        <v>1693861200</v>
      </c>
      <c r="G30" s="17">
        <v>0</v>
      </c>
      <c r="I30" s="17">
        <v>1693861200</v>
      </c>
      <c r="K30" s="7">
        <v>1.2500000000000001E-2</v>
      </c>
      <c r="M30" s="17">
        <v>0</v>
      </c>
      <c r="O30" s="17">
        <v>4186002780</v>
      </c>
      <c r="Q30" s="17">
        <v>0</v>
      </c>
      <c r="S30" s="17">
        <v>4186002780</v>
      </c>
      <c r="U30" s="7">
        <v>6.7999999999999996E-3</v>
      </c>
    </row>
    <row r="31" spans="1:21">
      <c r="A31" s="22" t="s">
        <v>22</v>
      </c>
      <c r="C31" s="17">
        <v>0</v>
      </c>
      <c r="E31" s="17">
        <v>212747062</v>
      </c>
      <c r="G31" s="17">
        <v>0</v>
      </c>
      <c r="I31" s="17">
        <v>212747062</v>
      </c>
      <c r="K31" s="7">
        <v>1.6000000000000001E-3</v>
      </c>
      <c r="M31" s="17">
        <v>0</v>
      </c>
      <c r="O31" s="17">
        <v>142322062</v>
      </c>
      <c r="Q31" s="17">
        <v>0</v>
      </c>
      <c r="S31" s="17">
        <v>142322062</v>
      </c>
      <c r="U31" s="7">
        <v>2.0000000000000001E-4</v>
      </c>
    </row>
    <row r="32" spans="1:21">
      <c r="A32" s="22" t="s">
        <v>23</v>
      </c>
      <c r="C32" s="17">
        <v>0</v>
      </c>
      <c r="E32" s="17">
        <v>2019909600</v>
      </c>
      <c r="G32" s="17">
        <v>0</v>
      </c>
      <c r="I32" s="17">
        <v>2019909600</v>
      </c>
      <c r="K32" s="7">
        <v>1.49E-2</v>
      </c>
      <c r="M32" s="17">
        <v>0</v>
      </c>
      <c r="O32" s="17">
        <v>8048765249</v>
      </c>
      <c r="Q32" s="17">
        <v>0</v>
      </c>
      <c r="S32" s="17">
        <v>8048765249</v>
      </c>
      <c r="U32" s="7">
        <v>1.3100000000000001E-2</v>
      </c>
    </row>
    <row r="33" spans="1:21">
      <c r="A33" s="22" t="s">
        <v>18</v>
      </c>
      <c r="C33" s="17">
        <v>0</v>
      </c>
      <c r="E33" s="17">
        <v>3576884151</v>
      </c>
      <c r="G33" s="17">
        <v>0</v>
      </c>
      <c r="I33" s="17">
        <v>3576884151</v>
      </c>
      <c r="K33" s="7">
        <v>2.64E-2</v>
      </c>
      <c r="M33" s="17">
        <v>0</v>
      </c>
      <c r="O33" s="17">
        <v>19127871783</v>
      </c>
      <c r="Q33" s="17">
        <v>0</v>
      </c>
      <c r="S33" s="17">
        <v>19127871783</v>
      </c>
      <c r="U33" s="7">
        <v>3.1099999999999999E-2</v>
      </c>
    </row>
    <row r="34" spans="1:21">
      <c r="A34" s="22" t="s">
        <v>25</v>
      </c>
      <c r="C34" s="17">
        <v>0</v>
      </c>
      <c r="E34" s="17">
        <v>-1322312105</v>
      </c>
      <c r="G34" s="17">
        <v>0</v>
      </c>
      <c r="I34" s="17">
        <v>-1322312105</v>
      </c>
      <c r="K34" s="7">
        <v>-9.7999999999999997E-3</v>
      </c>
      <c r="M34" s="17">
        <v>0</v>
      </c>
      <c r="O34" s="17">
        <v>-1322312105</v>
      </c>
      <c r="Q34" s="17">
        <v>0</v>
      </c>
      <c r="S34" s="17">
        <v>-1322312105</v>
      </c>
      <c r="U34" s="7">
        <v>-2.2000000000000001E-3</v>
      </c>
    </row>
    <row r="35" spans="1:21" ht="19.5" thickBot="1">
      <c r="C35" s="18">
        <f>SUM(C11:C34)</f>
        <v>0</v>
      </c>
      <c r="E35" s="18">
        <f>SUM(E11:E34)</f>
        <v>6539089130</v>
      </c>
      <c r="G35" s="18">
        <f>SUM(G11:G34)</f>
        <v>-673940805</v>
      </c>
      <c r="I35" s="18">
        <f>SUM(I11:I34)</f>
        <v>5865148325</v>
      </c>
      <c r="K35" s="31">
        <f>SUM(K11:K34)</f>
        <v>4.3300000000000005E-2</v>
      </c>
      <c r="M35" s="18">
        <f>SUM(M11:M34)</f>
        <v>0</v>
      </c>
      <c r="O35" s="18">
        <f>SUM(O11:O34)</f>
        <v>22338415018</v>
      </c>
      <c r="Q35" s="18">
        <f>SUM(Q11:Q34)</f>
        <v>-3380216285</v>
      </c>
      <c r="S35" s="18">
        <f>SUM(S11:S34)</f>
        <v>18958198733</v>
      </c>
      <c r="U35" s="31">
        <f>SUM(U11:U34)</f>
        <v>3.0800000000000001E-2</v>
      </c>
    </row>
    <row r="36" spans="1:21" ht="19.5" thickTop="1"/>
  </sheetData>
  <mergeCells count="16">
    <mergeCell ref="A2:U2"/>
    <mergeCell ref="A3:U3"/>
    <mergeCell ref="A4:U4"/>
    <mergeCell ref="S10"/>
    <mergeCell ref="U10"/>
    <mergeCell ref="M9:U9"/>
    <mergeCell ref="K10"/>
    <mergeCell ref="C9:K9"/>
    <mergeCell ref="M10"/>
    <mergeCell ref="O10"/>
    <mergeCell ref="Q10"/>
    <mergeCell ref="A9:A10"/>
    <mergeCell ref="C10"/>
    <mergeCell ref="E10"/>
    <mergeCell ref="G10"/>
    <mergeCell ref="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1"/>
  <sheetViews>
    <sheetView rightToLeft="1" topLeftCell="A22" workbookViewId="0">
      <selection activeCell="A48" sqref="A48"/>
    </sheetView>
  </sheetViews>
  <sheetFormatPr defaultRowHeight="18.75"/>
  <cols>
    <col min="1" max="1" width="31.57031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3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>
      <c r="A3" s="40" t="s">
        <v>194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6" spans="1:17" s="50" customFormat="1" ht="22.5">
      <c r="A6" s="60" t="s">
        <v>276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7" s="50" customFormat="1" ht="22.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7">
      <c r="A8" s="40" t="s">
        <v>3</v>
      </c>
      <c r="C8" s="41" t="s">
        <v>196</v>
      </c>
      <c r="D8" s="41" t="s">
        <v>196</v>
      </c>
      <c r="E8" s="41" t="s">
        <v>196</v>
      </c>
      <c r="F8" s="41" t="s">
        <v>196</v>
      </c>
      <c r="G8" s="41" t="s">
        <v>196</v>
      </c>
      <c r="H8" s="41" t="s">
        <v>196</v>
      </c>
      <c r="I8" s="41" t="s">
        <v>196</v>
      </c>
      <c r="K8" s="41" t="s">
        <v>197</v>
      </c>
      <c r="L8" s="41" t="s">
        <v>197</v>
      </c>
      <c r="M8" s="41" t="s">
        <v>197</v>
      </c>
      <c r="N8" s="41" t="s">
        <v>197</v>
      </c>
      <c r="O8" s="41" t="s">
        <v>197</v>
      </c>
      <c r="P8" s="41" t="s">
        <v>197</v>
      </c>
      <c r="Q8" s="41" t="s">
        <v>197</v>
      </c>
    </row>
    <row r="9" spans="1:17">
      <c r="A9" s="41" t="s">
        <v>3</v>
      </c>
      <c r="C9" s="41" t="s">
        <v>7</v>
      </c>
      <c r="D9" s="4"/>
      <c r="E9" s="41" t="s">
        <v>203</v>
      </c>
      <c r="F9" s="4"/>
      <c r="G9" s="41" t="s">
        <v>204</v>
      </c>
      <c r="H9" s="4"/>
      <c r="I9" s="41" t="s">
        <v>206</v>
      </c>
      <c r="K9" s="41" t="s">
        <v>7</v>
      </c>
      <c r="L9" s="4"/>
      <c r="M9" s="41" t="s">
        <v>203</v>
      </c>
      <c r="N9" s="4"/>
      <c r="O9" s="41" t="s">
        <v>204</v>
      </c>
      <c r="P9" s="4"/>
      <c r="Q9" s="41" t="s">
        <v>206</v>
      </c>
    </row>
    <row r="10" spans="1:17">
      <c r="A10" s="2" t="s">
        <v>20</v>
      </c>
      <c r="C10" s="3">
        <v>128488</v>
      </c>
      <c r="E10" s="3">
        <v>1849535636</v>
      </c>
      <c r="G10" s="3">
        <v>1989636680</v>
      </c>
      <c r="I10" s="3">
        <v>-140101044</v>
      </c>
      <c r="K10" s="3">
        <v>128488</v>
      </c>
      <c r="M10" s="3">
        <v>1849535636</v>
      </c>
      <c r="O10" s="3">
        <v>1989636680</v>
      </c>
      <c r="Q10" s="3">
        <v>-140101044</v>
      </c>
    </row>
    <row r="11" spans="1:17">
      <c r="A11" s="2" t="s">
        <v>24</v>
      </c>
      <c r="C11" s="3">
        <v>290000</v>
      </c>
      <c r="E11" s="3">
        <v>1729945273</v>
      </c>
      <c r="G11" s="3">
        <v>2263785034</v>
      </c>
      <c r="I11" s="3">
        <v>-533839761</v>
      </c>
      <c r="K11" s="3">
        <v>2339855</v>
      </c>
      <c r="M11" s="3">
        <v>17460328700</v>
      </c>
      <c r="O11" s="3">
        <v>18268979923</v>
      </c>
      <c r="Q11" s="3">
        <v>-808651223</v>
      </c>
    </row>
    <row r="12" spans="1:17">
      <c r="A12" s="2" t="s">
        <v>207</v>
      </c>
      <c r="C12" s="3">
        <v>0</v>
      </c>
      <c r="E12" s="3">
        <v>0</v>
      </c>
      <c r="G12" s="3">
        <v>0</v>
      </c>
      <c r="I12" s="3">
        <v>0</v>
      </c>
      <c r="K12" s="3">
        <v>125000</v>
      </c>
      <c r="M12" s="3">
        <v>3566154457</v>
      </c>
      <c r="O12" s="3">
        <v>2660663659</v>
      </c>
      <c r="Q12" s="3">
        <v>905490798</v>
      </c>
    </row>
    <row r="13" spans="1:17">
      <c r="A13" s="2" t="s">
        <v>208</v>
      </c>
      <c r="C13" s="3">
        <v>0</v>
      </c>
      <c r="E13" s="3">
        <v>0</v>
      </c>
      <c r="G13" s="3">
        <v>0</v>
      </c>
      <c r="I13" s="3">
        <v>0</v>
      </c>
      <c r="K13" s="3">
        <v>3600000</v>
      </c>
      <c r="M13" s="3">
        <v>46606242511</v>
      </c>
      <c r="O13" s="3">
        <v>52058966849</v>
      </c>
      <c r="Q13" s="3">
        <v>-5452724338</v>
      </c>
    </row>
    <row r="14" spans="1:17">
      <c r="A14" s="2" t="s">
        <v>209</v>
      </c>
      <c r="C14" s="3">
        <v>0</v>
      </c>
      <c r="E14" s="3">
        <v>0</v>
      </c>
      <c r="G14" s="3">
        <v>0</v>
      </c>
      <c r="I14" s="3">
        <v>0</v>
      </c>
      <c r="K14" s="3">
        <v>50000</v>
      </c>
      <c r="M14" s="3">
        <v>633530881</v>
      </c>
      <c r="O14" s="3">
        <v>667605631</v>
      </c>
      <c r="Q14" s="3">
        <v>-34074750</v>
      </c>
    </row>
    <row r="15" spans="1:17">
      <c r="A15" s="2" t="s">
        <v>19</v>
      </c>
      <c r="C15" s="3">
        <v>0</v>
      </c>
      <c r="E15" s="3">
        <v>0</v>
      </c>
      <c r="G15" s="3">
        <v>0</v>
      </c>
      <c r="I15" s="3">
        <v>0</v>
      </c>
      <c r="K15" s="3">
        <v>3855519</v>
      </c>
      <c r="M15" s="3">
        <v>14821112240</v>
      </c>
      <c r="O15" s="3">
        <v>14123817203</v>
      </c>
      <c r="Q15" s="3">
        <v>697295037</v>
      </c>
    </row>
    <row r="16" spans="1:17">
      <c r="A16" s="2" t="s">
        <v>210</v>
      </c>
      <c r="C16" s="3">
        <v>0</v>
      </c>
      <c r="E16" s="3">
        <v>0</v>
      </c>
      <c r="G16" s="3">
        <v>0</v>
      </c>
      <c r="I16" s="3">
        <v>0</v>
      </c>
      <c r="K16" s="3">
        <v>414</v>
      </c>
      <c r="M16" s="3">
        <v>3535103</v>
      </c>
      <c r="O16" s="3">
        <v>2933837</v>
      </c>
      <c r="Q16" s="3">
        <v>601266</v>
      </c>
    </row>
    <row r="17" spans="1:17">
      <c r="A17" s="2" t="s">
        <v>211</v>
      </c>
      <c r="C17" s="3">
        <v>0</v>
      </c>
      <c r="E17" s="3">
        <v>0</v>
      </c>
      <c r="G17" s="3">
        <v>0</v>
      </c>
      <c r="I17" s="3">
        <v>0</v>
      </c>
      <c r="K17" s="3">
        <v>1201862</v>
      </c>
      <c r="M17" s="3">
        <v>3227274970</v>
      </c>
      <c r="O17" s="3">
        <v>2877293710</v>
      </c>
      <c r="Q17" s="3">
        <v>349981260</v>
      </c>
    </row>
    <row r="18" spans="1:17">
      <c r="A18" s="2" t="s">
        <v>212</v>
      </c>
      <c r="C18" s="3">
        <v>0</v>
      </c>
      <c r="E18" s="3">
        <v>0</v>
      </c>
      <c r="G18" s="3">
        <v>0</v>
      </c>
      <c r="I18" s="3">
        <v>0</v>
      </c>
      <c r="K18" s="3">
        <v>352</v>
      </c>
      <c r="M18" s="3">
        <v>2690776</v>
      </c>
      <c r="O18" s="3">
        <v>2403523</v>
      </c>
      <c r="Q18" s="3">
        <v>287253</v>
      </c>
    </row>
    <row r="19" spans="1:17">
      <c r="A19" s="2" t="s">
        <v>15</v>
      </c>
      <c r="C19" s="3">
        <v>0</v>
      </c>
      <c r="E19" s="3">
        <v>0</v>
      </c>
      <c r="G19" s="3">
        <v>0</v>
      </c>
      <c r="I19" s="3">
        <v>0</v>
      </c>
      <c r="K19" s="3">
        <v>200000</v>
      </c>
      <c r="M19" s="3">
        <v>854883005</v>
      </c>
      <c r="O19" s="3">
        <v>822746371</v>
      </c>
      <c r="Q19" s="3">
        <v>32136634</v>
      </c>
    </row>
    <row r="20" spans="1:17">
      <c r="A20" s="2" t="s">
        <v>213</v>
      </c>
      <c r="C20" s="3">
        <v>0</v>
      </c>
      <c r="E20" s="3">
        <v>0</v>
      </c>
      <c r="G20" s="3">
        <v>0</v>
      </c>
      <c r="I20" s="3">
        <v>0</v>
      </c>
      <c r="K20" s="3">
        <v>100000</v>
      </c>
      <c r="M20" s="3">
        <v>2450333303</v>
      </c>
      <c r="O20" s="3">
        <v>2096399769</v>
      </c>
      <c r="Q20" s="3">
        <v>353933534</v>
      </c>
    </row>
    <row r="21" spans="1:17">
      <c r="A21" s="2" t="s">
        <v>214</v>
      </c>
      <c r="C21" s="3">
        <v>0</v>
      </c>
      <c r="E21" s="3">
        <v>0</v>
      </c>
      <c r="G21" s="3">
        <v>0</v>
      </c>
      <c r="I21" s="3">
        <v>0</v>
      </c>
      <c r="K21" s="3">
        <v>400000</v>
      </c>
      <c r="M21" s="3">
        <v>502194067</v>
      </c>
      <c r="O21" s="3">
        <v>796000000</v>
      </c>
      <c r="Q21" s="3">
        <v>-293805933</v>
      </c>
    </row>
    <row r="22" spans="1:17">
      <c r="A22" s="2" t="s">
        <v>215</v>
      </c>
      <c r="C22" s="3">
        <v>0</v>
      </c>
      <c r="E22" s="3">
        <v>0</v>
      </c>
      <c r="G22" s="3">
        <v>0</v>
      </c>
      <c r="I22" s="3">
        <v>0</v>
      </c>
      <c r="K22" s="3">
        <v>83</v>
      </c>
      <c r="M22" s="3">
        <v>1446237</v>
      </c>
      <c r="O22" s="3">
        <v>1144776</v>
      </c>
      <c r="Q22" s="3">
        <v>301461</v>
      </c>
    </row>
    <row r="23" spans="1:17">
      <c r="A23" s="2" t="s">
        <v>216</v>
      </c>
      <c r="C23" s="3">
        <v>0</v>
      </c>
      <c r="E23" s="3">
        <v>0</v>
      </c>
      <c r="G23" s="3">
        <v>0</v>
      </c>
      <c r="I23" s="3">
        <v>0</v>
      </c>
      <c r="K23" s="3">
        <v>410068</v>
      </c>
      <c r="M23" s="3">
        <v>7481996291</v>
      </c>
      <c r="O23" s="3">
        <v>7263516452</v>
      </c>
      <c r="Q23" s="3">
        <v>218479839</v>
      </c>
    </row>
    <row r="24" spans="1:17">
      <c r="A24" s="2" t="s">
        <v>217</v>
      </c>
      <c r="C24" s="3">
        <v>0</v>
      </c>
      <c r="E24" s="3">
        <v>0</v>
      </c>
      <c r="G24" s="3">
        <v>0</v>
      </c>
      <c r="I24" s="3">
        <v>0</v>
      </c>
      <c r="K24" s="3">
        <v>11</v>
      </c>
      <c r="M24" s="3">
        <v>1223032</v>
      </c>
      <c r="O24" s="3">
        <v>876669</v>
      </c>
      <c r="Q24" s="3">
        <v>346363</v>
      </c>
    </row>
    <row r="25" spans="1:17">
      <c r="A25" s="2" t="s">
        <v>218</v>
      </c>
      <c r="C25" s="3">
        <v>0</v>
      </c>
      <c r="E25" s="3">
        <v>0</v>
      </c>
      <c r="G25" s="3">
        <v>0</v>
      </c>
      <c r="I25" s="3">
        <v>0</v>
      </c>
      <c r="K25" s="3">
        <v>44</v>
      </c>
      <c r="M25" s="3">
        <v>1347140</v>
      </c>
      <c r="O25" s="3">
        <v>972620</v>
      </c>
      <c r="Q25" s="3">
        <v>374520</v>
      </c>
    </row>
    <row r="26" spans="1:17">
      <c r="A26" s="2" t="s">
        <v>219</v>
      </c>
      <c r="C26" s="3">
        <v>0</v>
      </c>
      <c r="E26" s="3">
        <v>0</v>
      </c>
      <c r="G26" s="3">
        <v>0</v>
      </c>
      <c r="I26" s="3">
        <v>0</v>
      </c>
      <c r="K26" s="3">
        <v>300000</v>
      </c>
      <c r="M26" s="3">
        <v>888978933</v>
      </c>
      <c r="O26" s="3">
        <v>829952904</v>
      </c>
      <c r="Q26" s="3">
        <v>59026029</v>
      </c>
    </row>
    <row r="27" spans="1:17">
      <c r="A27" s="2" t="s">
        <v>17</v>
      </c>
      <c r="C27" s="3">
        <v>0</v>
      </c>
      <c r="E27" s="3">
        <v>0</v>
      </c>
      <c r="G27" s="3">
        <v>0</v>
      </c>
      <c r="I27" s="3">
        <v>0</v>
      </c>
      <c r="K27" s="3">
        <v>370355</v>
      </c>
      <c r="M27" s="3">
        <v>8060707215</v>
      </c>
      <c r="O27" s="3">
        <v>7329820206</v>
      </c>
      <c r="Q27" s="3">
        <v>730887009</v>
      </c>
    </row>
    <row r="28" spans="1:17">
      <c r="A28" s="2" t="s">
        <v>52</v>
      </c>
      <c r="C28" s="3">
        <v>12223</v>
      </c>
      <c r="E28" s="3">
        <v>12223000000</v>
      </c>
      <c r="G28" s="3">
        <v>10837769664</v>
      </c>
      <c r="I28" s="3">
        <v>1385230336</v>
      </c>
      <c r="K28" s="3">
        <v>12323</v>
      </c>
      <c r="M28" s="3">
        <v>12309534315</v>
      </c>
      <c r="O28" s="3">
        <v>10923454190</v>
      </c>
      <c r="Q28" s="3">
        <v>1386080125</v>
      </c>
    </row>
    <row r="29" spans="1:17">
      <c r="A29" s="2" t="s">
        <v>97</v>
      </c>
      <c r="C29" s="3">
        <v>25000</v>
      </c>
      <c r="E29" s="3">
        <v>25000000000</v>
      </c>
      <c r="G29" s="3">
        <v>23921835045</v>
      </c>
      <c r="I29" s="3">
        <v>1078164955</v>
      </c>
      <c r="K29" s="3">
        <v>25000</v>
      </c>
      <c r="M29" s="3">
        <v>25000000000</v>
      </c>
      <c r="O29" s="3">
        <v>23921835045</v>
      </c>
      <c r="Q29" s="3">
        <v>1078164955</v>
      </c>
    </row>
    <row r="30" spans="1:17">
      <c r="A30" s="2" t="s">
        <v>71</v>
      </c>
      <c r="C30" s="3">
        <v>20000</v>
      </c>
      <c r="E30" s="3">
        <v>20000000000</v>
      </c>
      <c r="G30" s="3">
        <v>16903063122</v>
      </c>
      <c r="I30" s="3">
        <v>3096936878</v>
      </c>
      <c r="K30" s="3">
        <v>20000</v>
      </c>
      <c r="M30" s="3">
        <v>20000000000</v>
      </c>
      <c r="O30" s="3">
        <v>16903063122</v>
      </c>
      <c r="Q30" s="3">
        <v>3096936878</v>
      </c>
    </row>
    <row r="31" spans="1:17">
      <c r="A31" s="2" t="s">
        <v>69</v>
      </c>
      <c r="C31" s="3">
        <v>5000</v>
      </c>
      <c r="E31" s="3">
        <v>5000000000</v>
      </c>
      <c r="G31" s="3">
        <v>4235767593</v>
      </c>
      <c r="I31" s="3">
        <v>764232407</v>
      </c>
      <c r="K31" s="3">
        <v>5000</v>
      </c>
      <c r="M31" s="3">
        <v>5000000000</v>
      </c>
      <c r="O31" s="3">
        <v>4235767593</v>
      </c>
      <c r="Q31" s="3">
        <v>764232407</v>
      </c>
    </row>
    <row r="32" spans="1:17">
      <c r="A32" s="2" t="s">
        <v>72</v>
      </c>
      <c r="C32" s="3">
        <v>70000</v>
      </c>
      <c r="E32" s="3">
        <v>70000000000</v>
      </c>
      <c r="G32" s="3">
        <v>60128896385</v>
      </c>
      <c r="I32" s="3">
        <v>9871103615</v>
      </c>
      <c r="K32" s="3">
        <v>70000</v>
      </c>
      <c r="M32" s="3">
        <v>70000000000</v>
      </c>
      <c r="O32" s="3">
        <v>60128896385</v>
      </c>
      <c r="Q32" s="3">
        <v>9871103615</v>
      </c>
    </row>
    <row r="33" spans="1:17">
      <c r="A33" s="2" t="s">
        <v>220</v>
      </c>
      <c r="C33" s="3">
        <v>0</v>
      </c>
      <c r="E33" s="3">
        <v>0</v>
      </c>
      <c r="G33" s="3">
        <v>0</v>
      </c>
      <c r="I33" s="3">
        <v>0</v>
      </c>
      <c r="K33" s="3">
        <v>500</v>
      </c>
      <c r="M33" s="3">
        <v>486661779</v>
      </c>
      <c r="O33" s="3">
        <v>427572482</v>
      </c>
      <c r="Q33" s="3">
        <v>59089297</v>
      </c>
    </row>
    <row r="34" spans="1:17">
      <c r="A34" s="2" t="s">
        <v>56</v>
      </c>
      <c r="C34" s="3">
        <v>0</v>
      </c>
      <c r="E34" s="3">
        <v>0</v>
      </c>
      <c r="G34" s="3">
        <v>0</v>
      </c>
      <c r="I34" s="3">
        <v>0</v>
      </c>
      <c r="K34" s="3">
        <v>4100</v>
      </c>
      <c r="M34" s="3">
        <v>3381886923</v>
      </c>
      <c r="O34" s="3">
        <v>3338004903</v>
      </c>
      <c r="Q34" s="3">
        <v>43882020</v>
      </c>
    </row>
    <row r="35" spans="1:17">
      <c r="A35" s="2" t="s">
        <v>67</v>
      </c>
      <c r="C35" s="3">
        <v>0</v>
      </c>
      <c r="E35" s="3">
        <v>0</v>
      </c>
      <c r="G35" s="3">
        <v>0</v>
      </c>
      <c r="I35" s="3">
        <v>0</v>
      </c>
      <c r="K35" s="3">
        <v>82000</v>
      </c>
      <c r="M35" s="3">
        <v>56791129776</v>
      </c>
      <c r="O35" s="3">
        <v>56016071065</v>
      </c>
      <c r="Q35" s="3">
        <v>775058711</v>
      </c>
    </row>
    <row r="36" spans="1:17">
      <c r="A36" s="2" t="s">
        <v>221</v>
      </c>
      <c r="C36" s="3">
        <v>0</v>
      </c>
      <c r="E36" s="3">
        <v>0</v>
      </c>
      <c r="G36" s="3">
        <v>0</v>
      </c>
      <c r="I36" s="3">
        <v>0</v>
      </c>
      <c r="K36" s="3">
        <v>300</v>
      </c>
      <c r="M36" s="3">
        <v>194964657</v>
      </c>
      <c r="O36" s="3">
        <v>191464692</v>
      </c>
      <c r="Q36" s="3">
        <v>3499965</v>
      </c>
    </row>
    <row r="37" spans="1:17">
      <c r="A37" s="2" t="s">
        <v>222</v>
      </c>
      <c r="C37" s="3">
        <v>0</v>
      </c>
      <c r="E37" s="3">
        <v>0</v>
      </c>
      <c r="G37" s="3">
        <v>0</v>
      </c>
      <c r="I37" s="3">
        <v>0</v>
      </c>
      <c r="K37" s="3">
        <v>7900</v>
      </c>
      <c r="M37" s="3">
        <v>5819683996</v>
      </c>
      <c r="O37" s="3">
        <v>5733070908</v>
      </c>
      <c r="Q37" s="3">
        <v>86613088</v>
      </c>
    </row>
    <row r="38" spans="1:17">
      <c r="A38" s="2" t="s">
        <v>223</v>
      </c>
      <c r="C38" s="3">
        <v>0</v>
      </c>
      <c r="E38" s="3">
        <v>0</v>
      </c>
      <c r="G38" s="3">
        <v>0</v>
      </c>
      <c r="I38" s="3">
        <v>0</v>
      </c>
      <c r="K38" s="3">
        <v>34200</v>
      </c>
      <c r="M38" s="3">
        <v>24066257208</v>
      </c>
      <c r="O38" s="3">
        <v>23671333627</v>
      </c>
      <c r="Q38" s="3">
        <v>394923581</v>
      </c>
    </row>
    <row r="39" spans="1:17">
      <c r="A39" s="2" t="s">
        <v>45</v>
      </c>
      <c r="C39" s="3">
        <v>0</v>
      </c>
      <c r="E39" s="3">
        <v>0</v>
      </c>
      <c r="G39" s="3">
        <v>0</v>
      </c>
      <c r="I39" s="3">
        <v>0</v>
      </c>
      <c r="K39" s="3">
        <v>700</v>
      </c>
      <c r="M39" s="3">
        <v>422023496</v>
      </c>
      <c r="O39" s="3">
        <v>414723147</v>
      </c>
      <c r="Q39" s="3">
        <v>7300349</v>
      </c>
    </row>
    <row r="40" spans="1:17" s="2" customFormat="1" ht="19.5" thickBot="1">
      <c r="C40" s="11">
        <f>SUM(C10:C39)</f>
        <v>550711</v>
      </c>
      <c r="E40" s="11">
        <f>SUM(E10:E39)</f>
        <v>135802480909</v>
      </c>
      <c r="G40" s="11">
        <f>SUM(G10:G39)</f>
        <v>120280753523</v>
      </c>
      <c r="I40" s="11">
        <f>SUM(I10:I39)</f>
        <v>15521727386</v>
      </c>
      <c r="K40" s="11">
        <f>SUM(K10:K39)</f>
        <v>13344074</v>
      </c>
      <c r="M40" s="11">
        <f>SUM(M10:M39)</f>
        <v>331885656647</v>
      </c>
      <c r="O40" s="11">
        <f>SUM(O10:O39)</f>
        <v>317698987941</v>
      </c>
      <c r="Q40" s="11">
        <f>SUM(Q10:Q39)</f>
        <v>14186668706</v>
      </c>
    </row>
    <row r="41" spans="1:17" ht="19.5" thickTop="1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0</vt:lpstr>
      <vt:lpstr>سهام</vt:lpstr>
      <vt:lpstr>تبعی</vt:lpstr>
      <vt:lpstr>اوراق مشارکت</vt:lpstr>
      <vt:lpstr>تعدیل قیمت</vt:lpstr>
      <vt:lpstr>سپرده بانکی</vt:lpstr>
      <vt:lpstr>درآمد سرمایه گذاری</vt:lpstr>
      <vt:lpstr>سرمایه‌گذاری در سهام</vt:lpstr>
      <vt:lpstr>درآمد ناشی از فروش</vt:lpstr>
      <vt:lpstr>سرمایه‌گذاری در اوراق بهادار</vt:lpstr>
      <vt:lpstr>درآمد ناشی از تغییر قیمت اوراق</vt:lpstr>
      <vt:lpstr>درآمد سپرده بانکی</vt:lpstr>
      <vt:lpstr>سود اوراق بهادار و سپرده بانکی</vt:lpstr>
      <vt:lpstr>سایر درآمدها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mohammadreza niakan</cp:lastModifiedBy>
  <dcterms:modified xsi:type="dcterms:W3CDTF">2023-11-25T13:10:24Z</dcterms:modified>
</cp:coreProperties>
</file>