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lic\منیفی\ارسال گزارشات قانونی و دوره ای\صورت وضعیت پورتفوی\ســام\1402  09  30\"/>
    </mc:Choice>
  </mc:AlternateContent>
  <xr:revisionPtr revIDLastSave="0" documentId="13_ncr:1_{F7E2551B-8CC1-471A-A561-21D48FE50B63}" xr6:coauthVersionLast="47" xr6:coauthVersionMax="47" xr10:uidLastSave="{00000000-0000-0000-0000-000000000000}"/>
  <bookViews>
    <workbookView xWindow="-120" yWindow="-120" windowWidth="29040" windowHeight="15840" tabRatio="906" activeTab="4" xr2:uid="{00000000-000D-0000-FFFF-FFFF00000000}"/>
  </bookViews>
  <sheets>
    <sheet name="0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سپرده بانکی" sheetId="6" r:id="rId6"/>
    <sheet name="درآمد سرمایه گذاری" sheetId="15" r:id="rId7"/>
    <sheet name="سرمایه‌گذاری در سهام" sheetId="11" r:id="rId8"/>
    <sheet name="درآمد ناشی از تغییر قیمت سهام" sheetId="18" r:id="rId9"/>
    <sheet name="درآمد ناشی از فروش سهام" sheetId="10" r:id="rId10"/>
    <sheet name="سرمایه‌گذاری در اوراق بهادار" sheetId="12" r:id="rId11"/>
    <sheet name="درآمد ناشی از تغییر قیمت اوراق" sheetId="9" r:id="rId12"/>
    <sheet name="درآمد ناشی از فروش اوراق" sheetId="17" r:id="rId13"/>
    <sheet name="درآمد سپرده بانکی" sheetId="13" r:id="rId14"/>
    <sheet name="سود اوراق بهادار و سپرده بانکی" sheetId="7" r:id="rId15"/>
    <sheet name="سایر درآمدها" sheetId="14" r:id="rId16"/>
  </sheets>
  <definedNames>
    <definedName name="_xlnm.Print_Area" localSheetId="0">'0'!$A$1:$I$28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0" i="7" l="1"/>
  <c r="Q70" i="7"/>
  <c r="O70" i="7"/>
  <c r="M70" i="7"/>
  <c r="K70" i="7"/>
  <c r="I70" i="7"/>
  <c r="C31" i="9"/>
  <c r="Q46" i="18"/>
  <c r="O46" i="18"/>
  <c r="M46" i="18"/>
  <c r="K46" i="18"/>
  <c r="I46" i="18"/>
  <c r="G46" i="18"/>
  <c r="E46" i="18"/>
  <c r="C46" i="18"/>
  <c r="Q23" i="18"/>
  <c r="O23" i="18"/>
  <c r="M23" i="18"/>
  <c r="K23" i="18"/>
  <c r="I23" i="18"/>
  <c r="G23" i="18"/>
  <c r="E23" i="18"/>
  <c r="C23" i="18"/>
  <c r="Q31" i="9"/>
  <c r="O31" i="9"/>
  <c r="M31" i="9"/>
  <c r="K31" i="9"/>
  <c r="I31" i="9"/>
  <c r="G31" i="9"/>
  <c r="E31" i="9"/>
  <c r="Q23" i="17"/>
  <c r="O23" i="17"/>
  <c r="M23" i="17"/>
  <c r="K23" i="17"/>
  <c r="I23" i="17"/>
  <c r="G23" i="17"/>
  <c r="E23" i="17"/>
  <c r="C23" i="17"/>
  <c r="Q31" i="10"/>
  <c r="O31" i="10"/>
  <c r="M31" i="10"/>
  <c r="K31" i="10"/>
  <c r="I31" i="10"/>
  <c r="G31" i="10"/>
  <c r="E31" i="10"/>
  <c r="C31" i="10"/>
  <c r="G10" i="15"/>
  <c r="G11" i="15"/>
  <c r="G9" i="15"/>
  <c r="G12" i="15" s="1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14" i="6"/>
  <c r="S12" i="6"/>
  <c r="S13" i="6"/>
  <c r="S11" i="6"/>
  <c r="AK12" i="3"/>
  <c r="AK13" i="3"/>
  <c r="AK14" i="3"/>
  <c r="AK15" i="3"/>
  <c r="AK16" i="3"/>
  <c r="AK17" i="3"/>
  <c r="AK32" i="3" s="1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11" i="3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12" i="1"/>
  <c r="I58" i="13"/>
  <c r="E58" i="13"/>
  <c r="Q41" i="12"/>
  <c r="O41" i="12"/>
  <c r="M41" i="12"/>
  <c r="K41" i="12"/>
  <c r="I41" i="12"/>
  <c r="G41" i="12"/>
  <c r="E41" i="12"/>
  <c r="C41" i="12"/>
  <c r="U38" i="11"/>
  <c r="S38" i="11"/>
  <c r="Q38" i="11"/>
  <c r="O38" i="11"/>
  <c r="M38" i="11"/>
  <c r="K38" i="11"/>
  <c r="I38" i="11"/>
  <c r="G38" i="11"/>
  <c r="E38" i="11"/>
  <c r="C38" i="11"/>
  <c r="E12" i="15"/>
  <c r="C12" i="15"/>
  <c r="Q40" i="6"/>
  <c r="O40" i="6"/>
  <c r="M40" i="6"/>
  <c r="K40" i="6"/>
  <c r="AI32" i="3"/>
  <c r="AG32" i="3"/>
  <c r="AC32" i="3"/>
  <c r="AA32" i="3"/>
  <c r="Y32" i="3"/>
  <c r="W32" i="3"/>
  <c r="U32" i="3"/>
  <c r="S32" i="3"/>
  <c r="Q32" i="3"/>
  <c r="O32" i="3"/>
  <c r="K14" i="2"/>
  <c r="C14" i="2"/>
  <c r="W26" i="1"/>
  <c r="U26" i="1"/>
  <c r="Q26" i="1"/>
  <c r="O26" i="1"/>
  <c r="M26" i="1"/>
  <c r="K26" i="1"/>
  <c r="I26" i="1"/>
  <c r="G26" i="1"/>
  <c r="E26" i="1"/>
  <c r="C26" i="1"/>
  <c r="S40" i="6" l="1"/>
  <c r="Y26" i="1"/>
</calcChain>
</file>

<file path=xl/sharedStrings.xml><?xml version="1.0" encoding="utf-8"?>
<sst xmlns="http://schemas.openxmlformats.org/spreadsheetml/2006/main" count="1210" uniqueCount="295">
  <si>
    <t>صندوق در اوراق بهادار با درآمد ثابت سام</t>
  </si>
  <si>
    <t>صورت وضعیت پورتفوی</t>
  </si>
  <si>
    <t>برای ماه منتهی به 1402/09/30</t>
  </si>
  <si>
    <t>نام شرکت</t>
  </si>
  <si>
    <t>1402/08/30</t>
  </si>
  <si>
    <t>تغییرات طی دوره</t>
  </si>
  <si>
    <t>1402/09/30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</si>
  <si>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</si>
  <si>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</si>
  <si>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</si>
  <si>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</si>
  <si>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</si>
  <si>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</si>
  <si>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</si>
  <si>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</si>
  <si>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</si>
  <si>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پالایش نفت اصفهان</t>
  </si>
  <si>
    <t>پرداخت الکترونیک پاسارگاد</t>
  </si>
  <si>
    <t>توسعه سامانه ی نرم افزاری نگین</t>
  </si>
  <si>
    <t>تولیدی فولاد سپید فراب کویر</t>
  </si>
  <si>
    <t>ح.کشتیرانی دریای خزر</t>
  </si>
  <si>
    <t>سرمایه گذاری آرمان گستر پاریز</t>
  </si>
  <si>
    <t>صندوق اهرمی جهش-واحدهای عادی</t>
  </si>
  <si>
    <t>صندوق س.بخشی فلزات رویین-ب</t>
  </si>
  <si>
    <t>گروه توسعه مالی مهرآیندگان</t>
  </si>
  <si>
    <t>لیزینگ ایران و شرق</t>
  </si>
  <si>
    <t>صندوق اهرمی موج-واحدهای عادی</t>
  </si>
  <si>
    <t>کاشی‌ وسرامیک‌ حافظ‌</t>
  </si>
  <si>
    <t>صندوق س. اهرمی کاریزما-واحد عادی</t>
  </si>
  <si>
    <t>تعداد اوراق تبعی</t>
  </si>
  <si>
    <t>قیمت اعمال</t>
  </si>
  <si>
    <t>تاریخ اعمال</t>
  </si>
  <si>
    <t>نرخ موثر</t>
  </si>
  <si>
    <t>اختیارف ت ومهان-5908-02/10/23</t>
  </si>
  <si>
    <t>1402/10/23</t>
  </si>
  <si>
    <t>اختیارف ت شپنا-10080-03/02/02</t>
  </si>
  <si>
    <t>1403/02/02</t>
  </si>
  <si>
    <t>اختیارف.ت. خکرمان-6233-030820</t>
  </si>
  <si>
    <t>1403/08/20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</si>
  <si>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</si>
  <si>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</si>
  <si>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</si>
  <si>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</si>
  <si>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</si>
  <si>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</si>
  <si>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</si>
  <si>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</si>
  <si>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</si>
  <si>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</si>
  <si>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</si>
  <si>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1404/03/25</t>
  </si>
  <si>
    <t>اسناد خزانه-م3بودجه01-040520</t>
  </si>
  <si>
    <t>1401/05/18</t>
  </si>
  <si>
    <t>1404/05/20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</si>
  <si>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</si>
  <si>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</si>
  <si>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</si>
  <si>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</si>
  <si>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</si>
  <si>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</si>
  <si>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اسنادخزانه-م4بودجه01-040917</t>
  </si>
  <si>
    <t>1401/12/08</t>
  </si>
  <si>
    <t>1404/09/16</t>
  </si>
  <si>
    <t>اسنادخزانه-م5بودجه01-041015</t>
  </si>
  <si>
    <t>1404/10/14</t>
  </si>
  <si>
    <t>اسنادخزانه-م6بودجه00-030723</t>
  </si>
  <si>
    <t>1403/07/23</t>
  </si>
  <si>
    <t>اسنادخزانه-م7بودجه01-040714</t>
  </si>
  <si>
    <t>1401/12/10</t>
  </si>
  <si>
    <t>1404/07/13</t>
  </si>
  <si>
    <t>مرابحه الکترومادیرا-کیان060626</t>
  </si>
  <si>
    <t>1402/06/26</t>
  </si>
  <si>
    <t>1406/06/26</t>
  </si>
  <si>
    <t>مرابحه صاف فیلم کارون051116</t>
  </si>
  <si>
    <t>1401/11/16</t>
  </si>
  <si>
    <t>1405/11/16</t>
  </si>
  <si>
    <t>مرابحه عام دولت105-ش.خ030503</t>
  </si>
  <si>
    <t>1401/03/03</t>
  </si>
  <si>
    <t>1403/05/03</t>
  </si>
  <si>
    <t>مرابحه عام دولت112-ش.خ 040408</t>
  </si>
  <si>
    <t>1401/06/08</t>
  </si>
  <si>
    <t>1404/04/07</t>
  </si>
  <si>
    <t>مرابحه عام دولت127-ش.خ040623</t>
  </si>
  <si>
    <t>1401/12/23</t>
  </si>
  <si>
    <t>1404/06/22</t>
  </si>
  <si>
    <t>مرابحه عام دولت139-ش.خ040804</t>
  </si>
  <si>
    <t>1402/07/04</t>
  </si>
  <si>
    <t>1404/08/03</t>
  </si>
  <si>
    <t>مرابحه عام دولت142-ش.خ031009</t>
  </si>
  <si>
    <t>1402/08/09</t>
  </si>
  <si>
    <t>1403/10/09</t>
  </si>
  <si>
    <t>مرابحه عام دولت143-ش.خ041009</t>
  </si>
  <si>
    <t>1404/10/08</t>
  </si>
  <si>
    <t>مرابحه عام دولت2-ش.خ سایر0212</t>
  </si>
  <si>
    <t>1398/12/25</t>
  </si>
  <si>
    <t>1402/12/25</t>
  </si>
  <si>
    <t>مرابحه عام دولت5-ش.خ0302</t>
  </si>
  <si>
    <t>1399/06/16</t>
  </si>
  <si>
    <t>1403/02/16</t>
  </si>
  <si>
    <t>مرابحه عام دولت87-ش.خ030304</t>
  </si>
  <si>
    <t>1400/03/04</t>
  </si>
  <si>
    <t>1403/03/04</t>
  </si>
  <si>
    <t>مرابحه کرمان موتور-کارون050327</t>
  </si>
  <si>
    <t>1402/03/27</t>
  </si>
  <si>
    <t>1405/03/27</t>
  </si>
  <si>
    <t>اسنادخزانه-م8بودجه01-040728</t>
  </si>
  <si>
    <t>1401/12/28</t>
  </si>
  <si>
    <t>1404/07/28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</si>
  <si>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</si>
  <si>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</si>
  <si>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</si>
  <si>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</si>
  <si>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</si>
  <si>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</si>
  <si>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</si>
  <si>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</si>
  <si>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</si>
  <si>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</si>
  <si>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</si>
  <si>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</si>
  <si>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</si>
  <si>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</si>
  <si>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نیایش</t>
  </si>
  <si>
    <t>101310810707074930</t>
  </si>
  <si>
    <t>سپرده کوتاه مدت</t>
  </si>
  <si>
    <t>1401/05/02</t>
  </si>
  <si>
    <t>بانک پاسارگاد جهان کودک</t>
  </si>
  <si>
    <t>290.8100.15692033.1</t>
  </si>
  <si>
    <t>101311040707075301</t>
  </si>
  <si>
    <t>حساب جاری</t>
  </si>
  <si>
    <t>1401/09/24</t>
  </si>
  <si>
    <t>290.303.15692033.1</t>
  </si>
  <si>
    <t>سپرده بلند مدت</t>
  </si>
  <si>
    <t>بانک گردشگری آپادانا</t>
  </si>
  <si>
    <t>120.9967.1403785.1</t>
  </si>
  <si>
    <t>1402/02/06</t>
  </si>
  <si>
    <t>موسسه اعتباری ملل مرزداران</t>
  </si>
  <si>
    <t>0532-10-277-000000395</t>
  </si>
  <si>
    <t>1402/02/19</t>
  </si>
  <si>
    <t>0532.60.386.000000037</t>
  </si>
  <si>
    <t>1402/04/20</t>
  </si>
  <si>
    <t>بانک آینده امانیه</t>
  </si>
  <si>
    <t>0203865146003</t>
  </si>
  <si>
    <t>1402/04/21</t>
  </si>
  <si>
    <t>بانک دی یوسف آباد</t>
  </si>
  <si>
    <t>0214400000003</t>
  </si>
  <si>
    <t>1402/04/28</t>
  </si>
  <si>
    <t>120.1405.1403785.17</t>
  </si>
  <si>
    <t>1402/05/23</t>
  </si>
  <si>
    <t>0303902085004</t>
  </si>
  <si>
    <t>قرض الحسنه</t>
  </si>
  <si>
    <t>1402/05/24</t>
  </si>
  <si>
    <t>053260386000000192</t>
  </si>
  <si>
    <t>1402/06/08</t>
  </si>
  <si>
    <t>120.1405.1403785.18</t>
  </si>
  <si>
    <t>1402/06/21</t>
  </si>
  <si>
    <t>120.1405.1403785.20</t>
  </si>
  <si>
    <t>1402/07/18</t>
  </si>
  <si>
    <t>بانک ملت بهار جنوبی</t>
  </si>
  <si>
    <t>9942376537</t>
  </si>
  <si>
    <t>1402/07/26</t>
  </si>
  <si>
    <t>053260386000000287</t>
  </si>
  <si>
    <t>1402/07/29</t>
  </si>
  <si>
    <t>بانک آینده بلوار صبا</t>
  </si>
  <si>
    <t>0101601726005</t>
  </si>
  <si>
    <t>1402/08/01</t>
  </si>
  <si>
    <t>0405311753000</t>
  </si>
  <si>
    <t>1402/08/07</t>
  </si>
  <si>
    <t>0405314939003</t>
  </si>
  <si>
    <t>1402/08/08</t>
  </si>
  <si>
    <t>120.1405.1403785.21</t>
  </si>
  <si>
    <t>1402/08/10</t>
  </si>
  <si>
    <t>0406149792003</t>
  </si>
  <si>
    <t>1402/08/14</t>
  </si>
  <si>
    <t>بانک ملی بورس اوراق بهادار</t>
  </si>
  <si>
    <t>0230972429004</t>
  </si>
  <si>
    <t>1402/09/08</t>
  </si>
  <si>
    <t>053260345000000321</t>
  </si>
  <si>
    <t>بانک صادرات احمد قصیر</t>
  </si>
  <si>
    <t>0218451899007</t>
  </si>
  <si>
    <t>1402/09/11</t>
  </si>
  <si>
    <t>120.1405.1403785.22</t>
  </si>
  <si>
    <t>1402/09/15</t>
  </si>
  <si>
    <t>0405406580008</t>
  </si>
  <si>
    <t>1402/09/18</t>
  </si>
  <si>
    <t>120.1405.1403785.23</t>
  </si>
  <si>
    <t>120.3331403785.1</t>
  </si>
  <si>
    <t>1402/09/19</t>
  </si>
  <si>
    <t>بانک سپه بلوار کشاورز تهران</t>
  </si>
  <si>
    <t>3130094301037</t>
  </si>
  <si>
    <t>1402/09/25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</si>
  <si>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</si>
  <si>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</si>
  <si>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</si>
  <si>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</si>
  <si>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</si>
  <si>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</si>
  <si>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</si>
  <si>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</si>
  <si>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</si>
  <si>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</si>
  <si>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دولت92-ش.خ020825</t>
  </si>
  <si>
    <t>1402/08/25</t>
  </si>
  <si>
    <t>بهای فروش</t>
  </si>
  <si>
    <t>ارزش دفتری</t>
  </si>
  <si>
    <t>سود و زیان ناشی از تغییر قیمت</t>
  </si>
  <si>
    <t>سود و زیان ناشی از فروش</t>
  </si>
  <si>
    <t>بهار رز عالیس چناران</t>
  </si>
  <si>
    <t>سرمایه گذاری گروه توسعه ملی</t>
  </si>
  <si>
    <t>تولیدی مخازن گازطبیعی آسیاناما</t>
  </si>
  <si>
    <t>تامین سرمایه کاردان</t>
  </si>
  <si>
    <t>گروه مالی شهر</t>
  </si>
  <si>
    <t>مولد نیروگاهی تجارت فارس</t>
  </si>
  <si>
    <t>کشاورزی و دامپروری فجر اصفهان</t>
  </si>
  <si>
    <t>سرمایه گذاری تامین اجتماعی</t>
  </si>
  <si>
    <t>توسعه فن افزار توسن</t>
  </si>
  <si>
    <t>کشتیرانی دریای خزر</t>
  </si>
  <si>
    <t>نیان الکترونیک</t>
  </si>
  <si>
    <t>توسعه صنایع و معادن کوثر</t>
  </si>
  <si>
    <t>س. الماس حکمت ایرانیان</t>
  </si>
  <si>
    <t>اسنادخزانه-م10بودجه99-020807</t>
  </si>
  <si>
    <t>اسنادخزانه-م11بودجه99-020906</t>
  </si>
  <si>
    <t>اسنادخزانه-م2بودجه00-031024</t>
  </si>
  <si>
    <t>اسنادخزانه-م3بودجه00-030418</t>
  </si>
  <si>
    <t>اسنادخزانه-م5بودجه00-030626</t>
  </si>
  <si>
    <t>گواهی اعتبار مولد سپه0208</t>
  </si>
  <si>
    <t>گواهی اعتبار مولد سامان0208</t>
  </si>
  <si>
    <t>گواهی اعتبارمولد رفاه0208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</si>
  <si>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</si>
  <si>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</si>
  <si>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</si>
  <si>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</si>
  <si>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</si>
  <si>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</si>
  <si>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</si>
  <si>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</si>
  <si>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</si>
  <si>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</si>
  <si>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120-1405-1403785-2</t>
  </si>
  <si>
    <t>120-1405-1403785-3</t>
  </si>
  <si>
    <t>120-1405-1403785-1</t>
  </si>
  <si>
    <t>120-1405-1403785-4</t>
  </si>
  <si>
    <t>053260357000000019</t>
  </si>
  <si>
    <t>053260345000000206</t>
  </si>
  <si>
    <t>053260345000000207</t>
  </si>
  <si>
    <t>053260345000000213</t>
  </si>
  <si>
    <t>120-1405-1403785-5</t>
  </si>
  <si>
    <t>120.1405.1403785.6</t>
  </si>
  <si>
    <t>120.1405.1403785.7</t>
  </si>
  <si>
    <t>120.1405.1403785.8</t>
  </si>
  <si>
    <t>120.1405.1403785.9</t>
  </si>
  <si>
    <t>120.1405.1403785.10</t>
  </si>
  <si>
    <t>120-1405-1403785-11</t>
  </si>
  <si>
    <t>0532.60.386.000000032</t>
  </si>
  <si>
    <t>0405029219009</t>
  </si>
  <si>
    <t>0405039509006</t>
  </si>
  <si>
    <t>0405048852004</t>
  </si>
  <si>
    <t>120.1405.1403785.12</t>
  </si>
  <si>
    <t>120.1405.1403785.13</t>
  </si>
  <si>
    <t>120.1405.1403785.14</t>
  </si>
  <si>
    <t>120.1405.1403785.15</t>
  </si>
  <si>
    <t>120.1405.1403785.16</t>
  </si>
  <si>
    <t>053260386000000164</t>
  </si>
  <si>
    <t>0405162250006</t>
  </si>
  <si>
    <t>0405167728007</t>
  </si>
  <si>
    <t>120.1405.1403785.19</t>
  </si>
  <si>
    <t>053260386000000260</t>
  </si>
  <si>
    <t>053260386000000279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</si>
  <si>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</si>
  <si>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</si>
  <si>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</si>
  <si>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</si>
  <si>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</si>
  <si>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</si>
  <si>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‫صندوق سرمایه گذاری در اوراق بهادار با درآمدثابت سام</t>
  </si>
  <si>
    <t>‫صورت وضعیت پورتفوی</t>
  </si>
  <si>
    <t>‫برای ماه منتهی به 1402/09/30</t>
  </si>
  <si>
    <t>‫1- سرمایه گذاری ها</t>
  </si>
  <si>
    <t>‫1-1- سرمایه گذاری در سهام و حق تقدم سهام</t>
  </si>
  <si>
    <t>-</t>
  </si>
  <si>
    <t>‫1-2- سرمایه گذاری در سهام دارای اوراق اختیار فروش تبعی با هدف تامین مالی</t>
  </si>
  <si>
    <t>‫1-3- سرمایه گذاری در اوراق مشارکت بورسی یا فرابورسی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</si>
  <si>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</si>
  <si>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</si>
  <si>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‫1-4- سرمایه گذاری در  سپرده بانکی</t>
  </si>
  <si>
    <t>‫2- درآمد حاصل از سرمایه گذاری ها</t>
  </si>
  <si>
    <t>‫2-1- درآمد حاصل از سرمایه گذاری در سهام :</t>
  </si>
  <si>
    <t>‫2-2- درآمد حاصل از سرمایه گذاری در اوراق بهادار با درآمد ثابت :</t>
  </si>
  <si>
    <t>‫2-2-1- درآمد حاصل از تغییر قیمت در اوراق بهادار با درآمد ثابت :</t>
  </si>
  <si>
    <t>‫2-3- درآمد حاصل از سرمایه گذاری در سپرده بانکی :</t>
  </si>
  <si>
    <t>‫2-3-1- درآمد حاصل از سرمایه گذاری در سپرده بانکی و اوراق بهادار با درآمد ثابت :</t>
  </si>
  <si>
    <t>‫3- سایر درآمدها</t>
  </si>
  <si>
    <t>‫2-1-2- درآمد ناشی از فروش سهام  :</t>
  </si>
  <si>
    <t>‫2-2-2- درآمد ناشی از فروش اوراق بهادار  :</t>
  </si>
  <si>
    <t>‫2-1-1- درآمد حاصل از تغییر قیمت در اوراق بهادار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</si>
</sst>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4">
    <font>
      <sz val="11"/>
      <name val="Calibri"/>
    </font>
    <font>
      <sz val="11"/>
      <name val="Calibri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sz val="14"/>
      <color indexed="8"/>
      <name val="B Nazanin"/>
      <charset val="178"/>
    </font>
    <font>
      <b/>
      <u/>
      <sz val="14"/>
      <color rgb="FF000000"/>
      <name val="B Nazanin"/>
      <charset val="178"/>
    </font>
    <font>
      <b/>
      <sz val="12"/>
      <color rgb="FF000000"/>
      <name val="B Nazanin"/>
      <charset val="178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5" fillId="0" borderId="0" xfId="0" applyNumberFormat="1" applyFont="1" applyAlignment="1">
      <alignment horizontal="center" vertical="center" readingOrder="2"/>
    </xf>
    <xf numFmtId="38" fontId="6" fillId="0" borderId="0" xfId="0" applyNumberFormat="1" applyFont="1" applyAlignment="1">
      <alignment horizontal="center" vertical="center" readingOrder="2"/>
    </xf>
    <xf numFmtId="38" fontId="7" fillId="0" borderId="0" xfId="0" applyNumberFormat="1" applyFont="1" applyAlignment="1">
      <alignment horizontal="center" vertical="center" readingOrder="2"/>
    </xf>
    <xf numFmtId="38" fontId="7" fillId="0" borderId="0" xfId="0" applyNumberFormat="1" applyFont="1" applyAlignment="1">
      <alignment horizontal="right" vertical="center" readingOrder="2"/>
    </xf>
    <xf numFmtId="37" fontId="8" fillId="0" borderId="0" xfId="0" applyNumberFormat="1" applyFont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1" xfId="0" applyFont="1" applyBorder="1"/>
    <xf numFmtId="3" fontId="7" fillId="0" borderId="4" xfId="0" applyNumberFormat="1" applyFont="1" applyBorder="1"/>
    <xf numFmtId="164" fontId="7" fillId="0" borderId="4" xfId="2" applyNumberFormat="1" applyFont="1" applyBorder="1" applyAlignment="1">
      <alignment horizontal="center" vertical="center"/>
    </xf>
    <xf numFmtId="38" fontId="7" fillId="0" borderId="4" xfId="0" applyNumberFormat="1" applyFont="1" applyBorder="1"/>
    <xf numFmtId="38" fontId="7" fillId="0" borderId="0" xfId="0" applyNumberFormat="1" applyFont="1"/>
    <xf numFmtId="38" fontId="7" fillId="0" borderId="4" xfId="0" applyNumberFormat="1" applyFont="1" applyBorder="1" applyAlignment="1">
      <alignment horizontal="center"/>
    </xf>
    <xf numFmtId="10" fontId="7" fillId="0" borderId="4" xfId="2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 readingOrder="2"/>
    </xf>
    <xf numFmtId="37" fontId="8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2" xfId="0" applyFont="1" applyBorder="1"/>
    <xf numFmtId="0" fontId="7" fillId="0" borderId="0" xfId="0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65" fontId="12" fillId="0" borderId="1" xfId="1" applyNumberFormat="1" applyFont="1" applyBorder="1" applyAlignment="1">
      <alignment horizontal="center" vertical="center"/>
    </xf>
    <xf numFmtId="165" fontId="5" fillId="0" borderId="0" xfId="1" applyNumberFormat="1" applyFont="1"/>
    <xf numFmtId="165" fontId="12" fillId="0" borderId="2" xfId="1" applyNumberFormat="1" applyFont="1" applyBorder="1" applyAlignment="1">
      <alignment horizontal="center" vertical="center"/>
    </xf>
    <xf numFmtId="165" fontId="5" fillId="0" borderId="2" xfId="1" applyNumberFormat="1" applyFont="1" applyBorder="1"/>
    <xf numFmtId="0" fontId="12" fillId="0" borderId="2" xfId="0" applyFont="1" applyBorder="1" applyAlignment="1">
      <alignment horizontal="center" vertical="center" readingOrder="2"/>
    </xf>
    <xf numFmtId="165" fontId="7" fillId="0" borderId="4" xfId="1" applyNumberFormat="1" applyFont="1" applyBorder="1"/>
    <xf numFmtId="165" fontId="7" fillId="0" borderId="0" xfId="1" applyNumberFormat="1" applyFont="1"/>
    <xf numFmtId="10" fontId="7" fillId="0" borderId="4" xfId="0" applyNumberFormat="1" applyFont="1" applyBorder="1" applyAlignment="1">
      <alignment horizontal="center" vertical="center" readingOrder="2"/>
    </xf>
    <xf numFmtId="10" fontId="5" fillId="0" borderId="0" xfId="0" applyNumberFormat="1" applyFont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5" fillId="0" borderId="4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7" fontId="7" fillId="0" borderId="0" xfId="0" applyNumberFormat="1" applyFont="1" applyAlignment="1">
      <alignment vertical="center"/>
    </xf>
    <xf numFmtId="3" fontId="7" fillId="0" borderId="4" xfId="0" applyNumberFormat="1" applyFont="1" applyBorder="1" applyAlignment="1">
      <alignment horizontal="center" vertical="center"/>
    </xf>
    <xf numFmtId="38" fontId="7" fillId="0" borderId="4" xfId="1" applyNumberFormat="1" applyFont="1" applyBorder="1" applyAlignment="1">
      <alignment horizontal="center" vertical="center"/>
    </xf>
    <xf numFmtId="3" fontId="5" fillId="0" borderId="1" xfId="0" applyNumberFormat="1" applyFont="1" applyBorder="1"/>
    <xf numFmtId="10" fontId="5" fillId="0" borderId="0" xfId="2" applyNumberFormat="1" applyFont="1" applyAlignment="1">
      <alignment horizontal="center" vertical="center" readingOrder="2"/>
    </xf>
    <xf numFmtId="38" fontId="7" fillId="0" borderId="4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3" fillId="0" borderId="0" xfId="0" applyFont="1"/>
    <xf numFmtId="38" fontId="6" fillId="0" borderId="0" xfId="0" applyNumberFormat="1" applyFont="1" applyAlignment="1">
      <alignment horizontal="center" vertical="center" readingOrder="2"/>
    </xf>
    <xf numFmtId="37" fontId="8" fillId="0" borderId="0" xfId="0" applyNumberFormat="1" applyFont="1" applyAlignment="1">
      <alignment horizontal="right" vertical="center"/>
    </xf>
    <xf numFmtId="0" fontId="10" fillId="0" borderId="0" xfId="0" applyFont="1"/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2" fillId="0" borderId="1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107043</xdr:colOff>
      <xdr:row>17</xdr:row>
      <xdr:rowOff>123503</xdr:rowOff>
    </xdr:from>
    <xdr:to>
      <xdr:col>4</xdr:col>
      <xdr:colOff>587375</xdr:colOff>
      <xdr:row>24</xdr:row>
      <xdr:rowOff>95944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62CC72-6930-4CC5-B8C4-47A823FA7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60625" y="4009703"/>
          <a:ext cx="1089932" cy="1572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B6CE4-4DC4-4465-B93B-76F28BAAB66B}">
  <dimension ref="A26:I28"/>
  <sheetViews>
    <sheetView rightToLeft="1" view="pageBreakPreview" zoomScale="80" zoomScaleNormal="100" zoomScaleSheetLayoutView="80" workbookViewId="0">
      <selection activeCell="K35" sqref="K35"/>
    </sheetView>
  </sheetViews>
  <sheetFormatPr defaultRowHeight="18"/>
  <cols>
    <col min="1" max="16384" width="9.140625" style="1"/>
  </cols>
  <sheetData>
    <row r="26" spans="1:9" ht="30">
      <c r="A26" s="57" t="s">
        <v>274</v>
      </c>
      <c r="B26" s="58"/>
      <c r="C26" s="58"/>
      <c r="D26" s="58"/>
      <c r="E26" s="58"/>
      <c r="F26" s="58"/>
      <c r="G26" s="58"/>
      <c r="H26" s="58"/>
      <c r="I26" s="58"/>
    </row>
    <row r="27" spans="1:9" ht="30">
      <c r="A27" s="57" t="s">
        <v>275</v>
      </c>
      <c r="B27" s="58"/>
      <c r="C27" s="58"/>
      <c r="D27" s="58"/>
      <c r="E27" s="58"/>
      <c r="F27" s="58"/>
      <c r="G27" s="58"/>
      <c r="H27" s="58"/>
      <c r="I27" s="58"/>
    </row>
    <row r="28" spans="1:9" ht="30">
      <c r="A28" s="57" t="s">
        <v>276</v>
      </c>
      <c r="B28" s="58"/>
      <c r="C28" s="58"/>
      <c r="D28" s="58"/>
      <c r="E28" s="58"/>
      <c r="F28" s="58"/>
      <c r="G28" s="58"/>
      <c r="H28" s="58"/>
      <c r="I28" s="58"/>
    </row>
  </sheetData>
  <mergeCells count="3">
    <mergeCell ref="A26:I26"/>
    <mergeCell ref="A27:I27"/>
    <mergeCell ref="A28:I2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2"/>
  <sheetViews>
    <sheetView rightToLeft="1" workbookViewId="0">
      <selection activeCell="A7" sqref="A7"/>
    </sheetView>
  </sheetViews>
  <sheetFormatPr defaultRowHeight="18.75"/>
  <cols>
    <col min="1" max="1" width="29.5703125" style="7" bestFit="1" customWidth="1"/>
    <col min="2" max="2" width="1" style="7" customWidth="1"/>
    <col min="3" max="3" width="11.42578125" style="7" bestFit="1" customWidth="1"/>
    <col min="4" max="4" width="1" style="7" customWidth="1"/>
    <col min="5" max="5" width="17.28515625" style="7" bestFit="1" customWidth="1"/>
    <col min="6" max="6" width="1" style="7" customWidth="1"/>
    <col min="7" max="7" width="17.28515625" style="7" bestFit="1" customWidth="1"/>
    <col min="8" max="8" width="1" style="7" customWidth="1"/>
    <col min="9" max="9" width="20.5703125" style="7" customWidth="1"/>
    <col min="10" max="10" width="1" style="7" customWidth="1"/>
    <col min="11" max="11" width="12.7109375" style="7" bestFit="1" customWidth="1"/>
    <col min="12" max="12" width="1" style="7" customWidth="1"/>
    <col min="13" max="13" width="17.28515625" style="7" bestFit="1" customWidth="1"/>
    <col min="14" max="14" width="1" style="7" customWidth="1"/>
    <col min="15" max="15" width="17.28515625" style="7" bestFit="1" customWidth="1"/>
    <col min="16" max="16" width="1" style="7" customWidth="1"/>
    <col min="17" max="17" width="34" style="7" bestFit="1" customWidth="1"/>
    <col min="18" max="18" width="1" style="7" customWidth="1"/>
    <col min="19" max="19" width="9.140625" style="7" customWidth="1"/>
    <col min="20" max="16384" width="9.140625" style="7"/>
  </cols>
  <sheetData>
    <row r="2" spans="1:17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30">
      <c r="A3" s="59" t="s">
        <v>191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30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6" spans="1:17" s="12" customFormat="1" ht="24">
      <c r="A6" s="26" t="s">
        <v>292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 s="12" customFormat="1" ht="24">
      <c r="A7" s="26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ht="21">
      <c r="A8" s="65" t="s">
        <v>3</v>
      </c>
      <c r="B8" s="2"/>
      <c r="C8" s="63" t="s">
        <v>193</v>
      </c>
      <c r="D8" s="63" t="s">
        <v>193</v>
      </c>
      <c r="E8" s="63" t="s">
        <v>193</v>
      </c>
      <c r="F8" s="63" t="s">
        <v>193</v>
      </c>
      <c r="G8" s="63" t="s">
        <v>193</v>
      </c>
      <c r="H8" s="63" t="s">
        <v>193</v>
      </c>
      <c r="I8" s="63" t="s">
        <v>193</v>
      </c>
      <c r="J8" s="2"/>
      <c r="K8" s="63" t="s">
        <v>194</v>
      </c>
      <c r="L8" s="63" t="s">
        <v>194</v>
      </c>
      <c r="M8" s="63" t="s">
        <v>194</v>
      </c>
      <c r="N8" s="63" t="s">
        <v>194</v>
      </c>
      <c r="O8" s="63" t="s">
        <v>194</v>
      </c>
      <c r="P8" s="63" t="s">
        <v>194</v>
      </c>
      <c r="Q8" s="63" t="s">
        <v>194</v>
      </c>
    </row>
    <row r="9" spans="1:17" ht="21">
      <c r="A9" s="63" t="s">
        <v>3</v>
      </c>
      <c r="B9" s="2"/>
      <c r="C9" s="15" t="s">
        <v>7</v>
      </c>
      <c r="D9" s="18"/>
      <c r="E9" s="15" t="s">
        <v>203</v>
      </c>
      <c r="F9" s="18"/>
      <c r="G9" s="15" t="s">
        <v>204</v>
      </c>
      <c r="H9" s="18"/>
      <c r="I9" s="15" t="s">
        <v>206</v>
      </c>
      <c r="J9" s="2"/>
      <c r="K9" s="15" t="s">
        <v>7</v>
      </c>
      <c r="L9" s="18"/>
      <c r="M9" s="15" t="s">
        <v>203</v>
      </c>
      <c r="N9" s="18"/>
      <c r="O9" s="15" t="s">
        <v>204</v>
      </c>
      <c r="P9" s="18"/>
      <c r="Q9" s="15" t="s">
        <v>206</v>
      </c>
    </row>
    <row r="10" spans="1:17" ht="21">
      <c r="A10" s="10" t="s">
        <v>20</v>
      </c>
      <c r="C10" s="7">
        <v>795558</v>
      </c>
      <c r="E10" s="7">
        <v>12527077508</v>
      </c>
      <c r="G10" s="7">
        <v>12319215630</v>
      </c>
      <c r="I10" s="7">
        <v>207861878</v>
      </c>
      <c r="K10" s="7">
        <v>924046</v>
      </c>
      <c r="M10" s="7">
        <v>14376613144</v>
      </c>
      <c r="O10" s="7">
        <v>14308852310</v>
      </c>
      <c r="Q10" s="7">
        <v>67760834</v>
      </c>
    </row>
    <row r="11" spans="1:17" ht="21">
      <c r="A11" s="10" t="s">
        <v>22</v>
      </c>
      <c r="C11" s="7">
        <v>4511000</v>
      </c>
      <c r="E11" s="7">
        <v>50040523000</v>
      </c>
      <c r="G11" s="7">
        <v>48600195667</v>
      </c>
      <c r="I11" s="7">
        <v>1440327333</v>
      </c>
      <c r="K11" s="7">
        <v>4511000</v>
      </c>
      <c r="M11" s="7">
        <v>50040523000</v>
      </c>
      <c r="O11" s="7">
        <v>48600195667</v>
      </c>
      <c r="Q11" s="7">
        <v>1440327333</v>
      </c>
    </row>
    <row r="12" spans="1:17" ht="21">
      <c r="A12" s="10" t="s">
        <v>19</v>
      </c>
      <c r="C12" s="7">
        <v>100000</v>
      </c>
      <c r="E12" s="7">
        <v>338474030</v>
      </c>
      <c r="G12" s="7">
        <v>350149221</v>
      </c>
      <c r="I12" s="7">
        <v>-11675191</v>
      </c>
      <c r="K12" s="7">
        <v>3955519</v>
      </c>
      <c r="M12" s="7">
        <v>15159586270</v>
      </c>
      <c r="O12" s="7">
        <v>14473966424</v>
      </c>
      <c r="Q12" s="7">
        <v>685619846</v>
      </c>
    </row>
    <row r="13" spans="1:17" ht="21">
      <c r="A13" s="10" t="s">
        <v>15</v>
      </c>
      <c r="C13" s="7">
        <v>650000</v>
      </c>
      <c r="E13" s="7">
        <v>2603814616</v>
      </c>
      <c r="G13" s="7">
        <v>2680274368</v>
      </c>
      <c r="I13" s="7">
        <v>-76459752</v>
      </c>
      <c r="K13" s="7">
        <v>850000</v>
      </c>
      <c r="M13" s="7">
        <v>3458697621</v>
      </c>
      <c r="O13" s="7">
        <v>3503020739</v>
      </c>
      <c r="Q13" s="7">
        <v>-44323118</v>
      </c>
    </row>
    <row r="14" spans="1:17" ht="21">
      <c r="A14" s="10" t="s">
        <v>18</v>
      </c>
      <c r="C14" s="7">
        <v>40000</v>
      </c>
      <c r="E14" s="7">
        <v>918502209</v>
      </c>
      <c r="G14" s="7">
        <v>680024227</v>
      </c>
      <c r="I14" s="7">
        <v>238477982</v>
      </c>
      <c r="K14" s="7">
        <v>40000</v>
      </c>
      <c r="M14" s="7">
        <v>918502209</v>
      </c>
      <c r="O14" s="7">
        <v>680024227</v>
      </c>
      <c r="Q14" s="7">
        <v>238477982</v>
      </c>
    </row>
    <row r="15" spans="1:17" ht="21">
      <c r="A15" s="10" t="s">
        <v>27</v>
      </c>
      <c r="C15" s="7">
        <v>67246</v>
      </c>
      <c r="E15" s="7">
        <v>500844258</v>
      </c>
      <c r="G15" s="7">
        <v>472323298</v>
      </c>
      <c r="I15" s="7">
        <v>28520960</v>
      </c>
      <c r="K15" s="7">
        <v>67246</v>
      </c>
      <c r="M15" s="7">
        <v>500844258</v>
      </c>
      <c r="O15" s="7">
        <v>472323298</v>
      </c>
      <c r="Q15" s="7">
        <v>28520960</v>
      </c>
    </row>
    <row r="16" spans="1:17" ht="21">
      <c r="A16" s="10" t="s">
        <v>207</v>
      </c>
      <c r="C16" s="7">
        <v>0</v>
      </c>
      <c r="E16" s="7">
        <v>0</v>
      </c>
      <c r="G16" s="7">
        <v>0</v>
      </c>
      <c r="I16" s="7">
        <v>0</v>
      </c>
      <c r="K16" s="7">
        <v>125000</v>
      </c>
      <c r="M16" s="7">
        <v>3566154457</v>
      </c>
      <c r="O16" s="7">
        <v>2660663659</v>
      </c>
      <c r="Q16" s="7">
        <v>905490798</v>
      </c>
    </row>
    <row r="17" spans="1:17" ht="21">
      <c r="A17" s="10" t="s">
        <v>208</v>
      </c>
      <c r="C17" s="7">
        <v>0</v>
      </c>
      <c r="E17" s="7">
        <v>0</v>
      </c>
      <c r="G17" s="7">
        <v>0</v>
      </c>
      <c r="I17" s="7">
        <v>0</v>
      </c>
      <c r="K17" s="7">
        <v>3600000</v>
      </c>
      <c r="M17" s="7">
        <v>46606242511</v>
      </c>
      <c r="O17" s="7">
        <v>52058966849</v>
      </c>
      <c r="Q17" s="7">
        <v>-5452724338</v>
      </c>
    </row>
    <row r="18" spans="1:17" ht="21">
      <c r="A18" s="10" t="s">
        <v>209</v>
      </c>
      <c r="C18" s="7">
        <v>0</v>
      </c>
      <c r="E18" s="7">
        <v>0</v>
      </c>
      <c r="G18" s="7">
        <v>0</v>
      </c>
      <c r="I18" s="7">
        <v>0</v>
      </c>
      <c r="K18" s="7">
        <v>50000</v>
      </c>
      <c r="M18" s="7">
        <v>633530881</v>
      </c>
      <c r="O18" s="7">
        <v>667605631</v>
      </c>
      <c r="Q18" s="7">
        <v>-34074750</v>
      </c>
    </row>
    <row r="19" spans="1:17" ht="21">
      <c r="A19" s="10" t="s">
        <v>210</v>
      </c>
      <c r="C19" s="7">
        <v>0</v>
      </c>
      <c r="E19" s="7">
        <v>0</v>
      </c>
      <c r="G19" s="7">
        <v>0</v>
      </c>
      <c r="I19" s="7">
        <v>0</v>
      </c>
      <c r="K19" s="7">
        <v>414</v>
      </c>
      <c r="M19" s="7">
        <v>3535103</v>
      </c>
      <c r="O19" s="7">
        <v>2933837</v>
      </c>
      <c r="Q19" s="7">
        <v>601266</v>
      </c>
    </row>
    <row r="20" spans="1:17" ht="21">
      <c r="A20" s="10" t="s">
        <v>211</v>
      </c>
      <c r="C20" s="7">
        <v>0</v>
      </c>
      <c r="E20" s="7">
        <v>0</v>
      </c>
      <c r="G20" s="7">
        <v>0</v>
      </c>
      <c r="I20" s="7">
        <v>0</v>
      </c>
      <c r="K20" s="7">
        <v>1201862</v>
      </c>
      <c r="M20" s="7">
        <v>3227274970</v>
      </c>
      <c r="O20" s="7">
        <v>2877293710</v>
      </c>
      <c r="Q20" s="7">
        <v>349981260</v>
      </c>
    </row>
    <row r="21" spans="1:17" ht="21">
      <c r="A21" s="10" t="s">
        <v>212</v>
      </c>
      <c r="C21" s="7">
        <v>0</v>
      </c>
      <c r="E21" s="7">
        <v>0</v>
      </c>
      <c r="G21" s="7">
        <v>0</v>
      </c>
      <c r="I21" s="7">
        <v>0</v>
      </c>
      <c r="K21" s="7">
        <v>352</v>
      </c>
      <c r="M21" s="7">
        <v>2690776</v>
      </c>
      <c r="O21" s="7">
        <v>2403523</v>
      </c>
      <c r="Q21" s="7">
        <v>287253</v>
      </c>
    </row>
    <row r="22" spans="1:17" ht="21">
      <c r="A22" s="10" t="s">
        <v>213</v>
      </c>
      <c r="C22" s="7">
        <v>0</v>
      </c>
      <c r="E22" s="7">
        <v>0</v>
      </c>
      <c r="G22" s="7">
        <v>0</v>
      </c>
      <c r="I22" s="7">
        <v>0</v>
      </c>
      <c r="K22" s="7">
        <v>100000</v>
      </c>
      <c r="M22" s="7">
        <v>2450333303</v>
      </c>
      <c r="O22" s="7">
        <v>2096399769</v>
      </c>
      <c r="Q22" s="7">
        <v>353933534</v>
      </c>
    </row>
    <row r="23" spans="1:17" ht="21">
      <c r="A23" s="10" t="s">
        <v>214</v>
      </c>
      <c r="C23" s="7">
        <v>0</v>
      </c>
      <c r="E23" s="7">
        <v>0</v>
      </c>
      <c r="G23" s="7">
        <v>0</v>
      </c>
      <c r="I23" s="7">
        <v>0</v>
      </c>
      <c r="K23" s="7">
        <v>400000</v>
      </c>
      <c r="M23" s="7">
        <v>502194067</v>
      </c>
      <c r="O23" s="7">
        <v>796000000</v>
      </c>
      <c r="Q23" s="7">
        <v>-293805933</v>
      </c>
    </row>
    <row r="24" spans="1:17" ht="21">
      <c r="A24" s="10" t="s">
        <v>215</v>
      </c>
      <c r="C24" s="7">
        <v>0</v>
      </c>
      <c r="E24" s="7">
        <v>0</v>
      </c>
      <c r="G24" s="7">
        <v>0</v>
      </c>
      <c r="I24" s="7">
        <v>0</v>
      </c>
      <c r="K24" s="7">
        <v>83</v>
      </c>
      <c r="M24" s="7">
        <v>1446237</v>
      </c>
      <c r="O24" s="7">
        <v>1144776</v>
      </c>
      <c r="Q24" s="7">
        <v>301461</v>
      </c>
    </row>
    <row r="25" spans="1:17" ht="21">
      <c r="A25" s="10" t="s">
        <v>216</v>
      </c>
      <c r="C25" s="7">
        <v>0</v>
      </c>
      <c r="E25" s="7">
        <v>0</v>
      </c>
      <c r="G25" s="7">
        <v>0</v>
      </c>
      <c r="I25" s="7">
        <v>0</v>
      </c>
      <c r="K25" s="7">
        <v>410068</v>
      </c>
      <c r="M25" s="7">
        <v>7481996291</v>
      </c>
      <c r="O25" s="7">
        <v>7263516452</v>
      </c>
      <c r="Q25" s="7">
        <v>218479839</v>
      </c>
    </row>
    <row r="26" spans="1:17" ht="21">
      <c r="A26" s="10" t="s">
        <v>25</v>
      </c>
      <c r="C26" s="7">
        <v>0</v>
      </c>
      <c r="E26" s="7">
        <v>0</v>
      </c>
      <c r="G26" s="7">
        <v>0</v>
      </c>
      <c r="I26" s="7">
        <v>0</v>
      </c>
      <c r="K26" s="7">
        <v>2339855</v>
      </c>
      <c r="M26" s="7">
        <v>17460328700</v>
      </c>
      <c r="O26" s="7">
        <v>18268979923</v>
      </c>
      <c r="Q26" s="7">
        <v>-808651223</v>
      </c>
    </row>
    <row r="27" spans="1:17" ht="21">
      <c r="A27" s="10" t="s">
        <v>217</v>
      </c>
      <c r="C27" s="7">
        <v>0</v>
      </c>
      <c r="E27" s="7">
        <v>0</v>
      </c>
      <c r="G27" s="7">
        <v>0</v>
      </c>
      <c r="I27" s="7">
        <v>0</v>
      </c>
      <c r="K27" s="7">
        <v>11</v>
      </c>
      <c r="M27" s="7">
        <v>1223032</v>
      </c>
      <c r="O27" s="7">
        <v>876669</v>
      </c>
      <c r="Q27" s="7">
        <v>346363</v>
      </c>
    </row>
    <row r="28" spans="1:17" ht="21">
      <c r="A28" s="10" t="s">
        <v>218</v>
      </c>
      <c r="C28" s="7">
        <v>0</v>
      </c>
      <c r="E28" s="7">
        <v>0</v>
      </c>
      <c r="G28" s="7">
        <v>0</v>
      </c>
      <c r="I28" s="7">
        <v>0</v>
      </c>
      <c r="K28" s="7">
        <v>44</v>
      </c>
      <c r="M28" s="7">
        <v>1347140</v>
      </c>
      <c r="O28" s="7">
        <v>972620</v>
      </c>
      <c r="Q28" s="7">
        <v>374520</v>
      </c>
    </row>
    <row r="29" spans="1:17" ht="21">
      <c r="A29" s="10" t="s">
        <v>219</v>
      </c>
      <c r="C29" s="7">
        <v>0</v>
      </c>
      <c r="E29" s="7">
        <v>0</v>
      </c>
      <c r="G29" s="7">
        <v>0</v>
      </c>
      <c r="I29" s="7">
        <v>0</v>
      </c>
      <c r="K29" s="7">
        <v>300000</v>
      </c>
      <c r="M29" s="7">
        <v>888978933</v>
      </c>
      <c r="O29" s="7">
        <v>829952904</v>
      </c>
      <c r="Q29" s="7">
        <v>59026029</v>
      </c>
    </row>
    <row r="30" spans="1:17" ht="21">
      <c r="A30" s="10" t="s">
        <v>17</v>
      </c>
      <c r="C30" s="7">
        <v>0</v>
      </c>
      <c r="E30" s="7">
        <v>0</v>
      </c>
      <c r="G30" s="7">
        <v>0</v>
      </c>
      <c r="I30" s="7">
        <v>0</v>
      </c>
      <c r="K30" s="7">
        <v>370355</v>
      </c>
      <c r="M30" s="7">
        <v>8060707215</v>
      </c>
      <c r="O30" s="7">
        <v>7329820206</v>
      </c>
      <c r="Q30" s="7">
        <v>730887009</v>
      </c>
    </row>
    <row r="31" spans="1:17" ht="21.75" thickBot="1">
      <c r="A31" s="10"/>
      <c r="C31" s="52">
        <f>SUM(C10:C30)</f>
        <v>6163804</v>
      </c>
      <c r="D31" s="6"/>
      <c r="E31" s="52">
        <f>SUM(E10:E30)</f>
        <v>66929235621</v>
      </c>
      <c r="F31" s="6"/>
      <c r="G31" s="52">
        <f>SUM(G10:G30)</f>
        <v>65102182411</v>
      </c>
      <c r="H31" s="6"/>
      <c r="I31" s="52">
        <f>SUM(I10:I30)</f>
        <v>1827053210</v>
      </c>
      <c r="J31" s="6"/>
      <c r="K31" s="52">
        <f>SUM(K10:K30)</f>
        <v>19245855</v>
      </c>
      <c r="L31" s="6"/>
      <c r="M31" s="52">
        <f>SUM(M10:M30)</f>
        <v>175342750118</v>
      </c>
      <c r="N31" s="6"/>
      <c r="O31" s="52">
        <f>SUM(O10:O30)</f>
        <v>176895913193</v>
      </c>
      <c r="P31" s="6"/>
      <c r="Q31" s="52">
        <f>SUM(Q10:Q30)</f>
        <v>-1553163075</v>
      </c>
    </row>
    <row r="32" spans="1:17" ht="21.75" thickTop="1">
      <c r="A32" s="10"/>
    </row>
  </sheetData>
  <mergeCells count="6">
    <mergeCell ref="A2:Q2"/>
    <mergeCell ref="A3:Q3"/>
    <mergeCell ref="A4:Q4"/>
    <mergeCell ref="K8:Q8"/>
    <mergeCell ref="A8:A9"/>
    <mergeCell ref="C8:I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2"/>
  <sheetViews>
    <sheetView rightToLeft="1" topLeftCell="A25" workbookViewId="0">
      <selection activeCell="A21" sqref="A19:A21"/>
    </sheetView>
  </sheetViews>
  <sheetFormatPr defaultRowHeight="18.75"/>
  <cols>
    <col min="1" max="1" width="31.5703125" style="7" bestFit="1" customWidth="1"/>
    <col min="2" max="2" width="1" style="7" customWidth="1"/>
    <col min="3" max="3" width="21.42578125" style="7" bestFit="1" customWidth="1"/>
    <col min="4" max="4" width="1" style="7" customWidth="1"/>
    <col min="5" max="5" width="22.5703125" style="7" bestFit="1" customWidth="1"/>
    <col min="6" max="6" width="1" style="7" customWidth="1"/>
    <col min="7" max="7" width="16" style="7" bestFit="1" customWidth="1"/>
    <col min="8" max="8" width="1" style="7" customWidth="1"/>
    <col min="9" max="9" width="16.140625" style="7" bestFit="1" customWidth="1"/>
    <col min="10" max="10" width="1" style="7" customWidth="1"/>
    <col min="11" max="11" width="21.42578125" style="7" bestFit="1" customWidth="1"/>
    <col min="12" max="12" width="1" style="7" customWidth="1"/>
    <col min="13" max="13" width="22.5703125" style="7" bestFit="1" customWidth="1"/>
    <col min="14" max="14" width="1" style="7" customWidth="1"/>
    <col min="15" max="15" width="16.42578125" style="7" bestFit="1" customWidth="1"/>
    <col min="16" max="16" width="1" style="7" customWidth="1"/>
    <col min="17" max="17" width="18.140625" style="7" bestFit="1" customWidth="1"/>
    <col min="18" max="18" width="1" style="7" customWidth="1"/>
    <col min="19" max="19" width="9.140625" style="7" customWidth="1"/>
    <col min="20" max="16384" width="9.140625" style="7"/>
  </cols>
  <sheetData>
    <row r="2" spans="1:17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30">
      <c r="A3" s="59" t="s">
        <v>191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30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6" spans="1:17" s="12" customFormat="1" ht="24">
      <c r="A6" s="26" t="s">
        <v>285</v>
      </c>
      <c r="C6" s="28"/>
      <c r="D6" s="28"/>
      <c r="E6" s="28"/>
      <c r="F6" s="28"/>
      <c r="G6" s="28"/>
    </row>
    <row r="7" spans="1:17" s="12" customFormat="1" ht="24">
      <c r="A7" s="26" t="s">
        <v>287</v>
      </c>
      <c r="C7" s="28"/>
      <c r="D7" s="28"/>
      <c r="E7" s="28"/>
      <c r="F7" s="28"/>
      <c r="G7" s="28"/>
    </row>
    <row r="8" spans="1:17" s="12" customFormat="1" ht="24">
      <c r="A8" s="26"/>
      <c r="C8" s="28"/>
      <c r="D8" s="28"/>
      <c r="E8" s="28"/>
      <c r="F8" s="28"/>
      <c r="G8" s="28"/>
    </row>
    <row r="9" spans="1:17" ht="21">
      <c r="A9" s="65" t="s">
        <v>195</v>
      </c>
      <c r="B9" s="2"/>
      <c r="C9" s="63" t="s">
        <v>193</v>
      </c>
      <c r="D9" s="63" t="s">
        <v>193</v>
      </c>
      <c r="E9" s="63" t="s">
        <v>193</v>
      </c>
      <c r="F9" s="63" t="s">
        <v>193</v>
      </c>
      <c r="G9" s="63" t="s">
        <v>193</v>
      </c>
      <c r="H9" s="63" t="s">
        <v>193</v>
      </c>
      <c r="I9" s="63" t="s">
        <v>193</v>
      </c>
      <c r="J9" s="2"/>
      <c r="K9" s="63" t="s">
        <v>194</v>
      </c>
      <c r="L9" s="63" t="s">
        <v>194</v>
      </c>
      <c r="M9" s="63" t="s">
        <v>194</v>
      </c>
      <c r="N9" s="63" t="s">
        <v>194</v>
      </c>
      <c r="O9" s="63" t="s">
        <v>194</v>
      </c>
      <c r="P9" s="63" t="s">
        <v>194</v>
      </c>
      <c r="Q9" s="63" t="s">
        <v>194</v>
      </c>
    </row>
    <row r="10" spans="1:17" ht="21">
      <c r="A10" s="63" t="s">
        <v>195</v>
      </c>
      <c r="B10" s="2"/>
      <c r="C10" s="15" t="s">
        <v>232</v>
      </c>
      <c r="D10" s="18"/>
      <c r="E10" s="15" t="s">
        <v>229</v>
      </c>
      <c r="F10" s="18"/>
      <c r="G10" s="15" t="s">
        <v>230</v>
      </c>
      <c r="H10" s="18"/>
      <c r="I10" s="15" t="s">
        <v>233</v>
      </c>
      <c r="J10" s="2"/>
      <c r="K10" s="16" t="s">
        <v>232</v>
      </c>
      <c r="L10" s="29"/>
      <c r="M10" s="16" t="s">
        <v>229</v>
      </c>
      <c r="N10" s="29"/>
      <c r="O10" s="16" t="s">
        <v>230</v>
      </c>
      <c r="P10" s="29"/>
      <c r="Q10" s="16" t="s">
        <v>233</v>
      </c>
    </row>
    <row r="11" spans="1:17" ht="21">
      <c r="A11" s="10" t="s">
        <v>99</v>
      </c>
      <c r="C11" s="7">
        <v>2262482866</v>
      </c>
      <c r="E11" s="7">
        <v>-609606262</v>
      </c>
      <c r="G11" s="7">
        <v>73211190</v>
      </c>
      <c r="I11" s="7">
        <v>1726087794</v>
      </c>
      <c r="K11" s="7">
        <v>10502489702</v>
      </c>
      <c r="M11" s="7">
        <v>4905149677</v>
      </c>
      <c r="O11" s="7">
        <v>73211190</v>
      </c>
      <c r="Q11" s="7">
        <v>15480850569</v>
      </c>
    </row>
    <row r="12" spans="1:17" ht="21">
      <c r="A12" s="10" t="s">
        <v>65</v>
      </c>
      <c r="C12" s="7">
        <v>0</v>
      </c>
      <c r="E12" s="7">
        <v>-515790814</v>
      </c>
      <c r="G12" s="7">
        <v>925878779</v>
      </c>
      <c r="I12" s="7">
        <v>410087965</v>
      </c>
      <c r="K12" s="7">
        <v>0</v>
      </c>
      <c r="M12" s="7">
        <v>2464803724</v>
      </c>
      <c r="O12" s="7">
        <v>1700937490</v>
      </c>
      <c r="Q12" s="7">
        <v>4165741214</v>
      </c>
    </row>
    <row r="13" spans="1:17" ht="21">
      <c r="A13" s="10" t="s">
        <v>220</v>
      </c>
      <c r="C13" s="7">
        <v>0</v>
      </c>
      <c r="E13" s="7">
        <v>0</v>
      </c>
      <c r="G13" s="7">
        <v>0</v>
      </c>
      <c r="I13" s="7">
        <v>0</v>
      </c>
      <c r="K13" s="7">
        <v>0</v>
      </c>
      <c r="M13" s="7">
        <v>0</v>
      </c>
      <c r="O13" s="7">
        <v>1386080125</v>
      </c>
      <c r="Q13" s="7">
        <v>1386080125</v>
      </c>
    </row>
    <row r="14" spans="1:17" ht="21">
      <c r="A14" s="10" t="s">
        <v>221</v>
      </c>
      <c r="C14" s="7">
        <v>0</v>
      </c>
      <c r="E14" s="7">
        <v>0</v>
      </c>
      <c r="G14" s="7">
        <v>0</v>
      </c>
      <c r="I14" s="7">
        <v>0</v>
      </c>
      <c r="K14" s="7">
        <v>0</v>
      </c>
      <c r="M14" s="7">
        <v>0</v>
      </c>
      <c r="O14" s="7">
        <v>59089297</v>
      </c>
      <c r="Q14" s="7">
        <v>59089297</v>
      </c>
    </row>
    <row r="15" spans="1:17" ht="21">
      <c r="A15" s="10" t="s">
        <v>54</v>
      </c>
      <c r="C15" s="7">
        <v>0</v>
      </c>
      <c r="E15" s="7">
        <v>10498097</v>
      </c>
      <c r="G15" s="7">
        <v>0</v>
      </c>
      <c r="I15" s="7">
        <v>10498097</v>
      </c>
      <c r="K15" s="7">
        <v>0</v>
      </c>
      <c r="M15" s="7">
        <v>96368454</v>
      </c>
      <c r="O15" s="7">
        <v>43882020</v>
      </c>
      <c r="Q15" s="7">
        <v>140250474</v>
      </c>
    </row>
    <row r="16" spans="1:17" ht="21">
      <c r="A16" s="10" t="s">
        <v>222</v>
      </c>
      <c r="C16" s="7">
        <v>0</v>
      </c>
      <c r="E16" s="7">
        <v>0</v>
      </c>
      <c r="G16" s="7">
        <v>0</v>
      </c>
      <c r="I16" s="7">
        <v>0</v>
      </c>
      <c r="K16" s="7">
        <v>0</v>
      </c>
      <c r="M16" s="7">
        <v>0</v>
      </c>
      <c r="O16" s="7">
        <v>3499965</v>
      </c>
      <c r="Q16" s="7">
        <v>3499965</v>
      </c>
    </row>
    <row r="17" spans="1:17" ht="21">
      <c r="A17" s="10" t="s">
        <v>223</v>
      </c>
      <c r="C17" s="7">
        <v>0</v>
      </c>
      <c r="E17" s="7">
        <v>0</v>
      </c>
      <c r="G17" s="7">
        <v>0</v>
      </c>
      <c r="I17" s="7">
        <v>0</v>
      </c>
      <c r="K17" s="7">
        <v>0</v>
      </c>
      <c r="M17" s="7">
        <v>0</v>
      </c>
      <c r="O17" s="7">
        <v>86613088</v>
      </c>
      <c r="Q17" s="7">
        <v>86613088</v>
      </c>
    </row>
    <row r="18" spans="1:17" ht="21">
      <c r="A18" s="10" t="s">
        <v>224</v>
      </c>
      <c r="C18" s="7">
        <v>0</v>
      </c>
      <c r="E18" s="7">
        <v>0</v>
      </c>
      <c r="G18" s="7">
        <v>0</v>
      </c>
      <c r="I18" s="7">
        <v>0</v>
      </c>
      <c r="K18" s="7">
        <v>0</v>
      </c>
      <c r="M18" s="7">
        <v>0</v>
      </c>
      <c r="O18" s="7">
        <v>394923581</v>
      </c>
      <c r="Q18" s="7">
        <v>394923581</v>
      </c>
    </row>
    <row r="19" spans="1:17" ht="21">
      <c r="A19" s="10" t="s">
        <v>201</v>
      </c>
      <c r="C19" s="7">
        <v>0</v>
      </c>
      <c r="E19" s="7">
        <v>0</v>
      </c>
      <c r="G19" s="7">
        <v>0</v>
      </c>
      <c r="I19" s="7">
        <v>0</v>
      </c>
      <c r="K19" s="7">
        <v>2331939694</v>
      </c>
      <c r="M19" s="7">
        <v>0</v>
      </c>
      <c r="O19" s="7">
        <v>1078164955</v>
      </c>
      <c r="Q19" s="7">
        <v>3410104649</v>
      </c>
    </row>
    <row r="20" spans="1:17" ht="21">
      <c r="A20" s="10" t="s">
        <v>47</v>
      </c>
      <c r="C20" s="7">
        <v>0</v>
      </c>
      <c r="E20" s="7">
        <v>768899002</v>
      </c>
      <c r="G20" s="7">
        <v>0</v>
      </c>
      <c r="I20" s="7">
        <v>768899002</v>
      </c>
      <c r="K20" s="7">
        <v>0</v>
      </c>
      <c r="M20" s="7">
        <v>921662639</v>
      </c>
      <c r="O20" s="7">
        <v>7300349</v>
      </c>
      <c r="Q20" s="7">
        <v>928962988</v>
      </c>
    </row>
    <row r="21" spans="1:17" ht="21">
      <c r="A21" s="10" t="s">
        <v>225</v>
      </c>
      <c r="C21" s="7">
        <v>0</v>
      </c>
      <c r="E21" s="7">
        <v>0</v>
      </c>
      <c r="G21" s="7">
        <v>0</v>
      </c>
      <c r="I21" s="7">
        <v>0</v>
      </c>
      <c r="K21" s="7">
        <v>0</v>
      </c>
      <c r="M21" s="7">
        <v>0</v>
      </c>
      <c r="O21" s="7">
        <v>3096936878</v>
      </c>
      <c r="Q21" s="7">
        <v>3096936878</v>
      </c>
    </row>
    <row r="22" spans="1:17" ht="21">
      <c r="A22" s="10" t="s">
        <v>226</v>
      </c>
      <c r="C22" s="7">
        <v>0</v>
      </c>
      <c r="E22" s="7">
        <v>0</v>
      </c>
      <c r="G22" s="7">
        <v>0</v>
      </c>
      <c r="I22" s="7">
        <v>0</v>
      </c>
      <c r="K22" s="7">
        <v>0</v>
      </c>
      <c r="M22" s="7">
        <v>0</v>
      </c>
      <c r="O22" s="7">
        <v>764232407</v>
      </c>
      <c r="Q22" s="7">
        <v>764232407</v>
      </c>
    </row>
    <row r="23" spans="1:17" ht="21">
      <c r="A23" s="10" t="s">
        <v>227</v>
      </c>
      <c r="C23" s="7">
        <v>0</v>
      </c>
      <c r="E23" s="7">
        <v>0</v>
      </c>
      <c r="G23" s="7">
        <v>0</v>
      </c>
      <c r="I23" s="7">
        <v>0</v>
      </c>
      <c r="K23" s="7">
        <v>0</v>
      </c>
      <c r="M23" s="7">
        <v>0</v>
      </c>
      <c r="O23" s="7">
        <v>9871103615</v>
      </c>
      <c r="Q23" s="7">
        <v>9871103615</v>
      </c>
    </row>
    <row r="24" spans="1:17" ht="21">
      <c r="A24" s="10" t="s">
        <v>88</v>
      </c>
      <c r="C24" s="7">
        <v>1627471483</v>
      </c>
      <c r="E24" s="7">
        <v>883210949</v>
      </c>
      <c r="G24" s="7">
        <v>0</v>
      </c>
      <c r="I24" s="7">
        <v>2510682432</v>
      </c>
      <c r="K24" s="7">
        <v>2366561076</v>
      </c>
      <c r="M24" s="7">
        <v>995861106</v>
      </c>
      <c r="O24" s="7">
        <v>0</v>
      </c>
      <c r="Q24" s="7">
        <v>3362422182</v>
      </c>
    </row>
    <row r="25" spans="1:17" ht="21">
      <c r="A25" s="10" t="s">
        <v>91</v>
      </c>
      <c r="C25" s="7">
        <v>1680947558</v>
      </c>
      <c r="E25" s="7">
        <v>1456593944</v>
      </c>
      <c r="G25" s="7">
        <v>0</v>
      </c>
      <c r="I25" s="7">
        <v>3137541502</v>
      </c>
      <c r="K25" s="7">
        <v>2444322436</v>
      </c>
      <c r="M25" s="7">
        <v>1563970958</v>
      </c>
      <c r="O25" s="7">
        <v>0</v>
      </c>
      <c r="Q25" s="7">
        <v>4008293394</v>
      </c>
    </row>
    <row r="26" spans="1:17" ht="21">
      <c r="A26" s="10" t="s">
        <v>85</v>
      </c>
      <c r="C26" s="7">
        <v>1649032053</v>
      </c>
      <c r="E26" s="7">
        <v>809853187</v>
      </c>
      <c r="G26" s="7">
        <v>0</v>
      </c>
      <c r="I26" s="7">
        <v>2458885240</v>
      </c>
      <c r="K26" s="7">
        <v>3499325073</v>
      </c>
      <c r="M26" s="7">
        <v>1155207250</v>
      </c>
      <c r="O26" s="7">
        <v>0</v>
      </c>
      <c r="Q26" s="7">
        <v>4654532323</v>
      </c>
    </row>
    <row r="27" spans="1:17" ht="21">
      <c r="A27" s="10" t="s">
        <v>70</v>
      </c>
      <c r="C27" s="7">
        <v>10574907533</v>
      </c>
      <c r="E27" s="7">
        <v>-1413643730</v>
      </c>
      <c r="G27" s="7">
        <v>0</v>
      </c>
      <c r="I27" s="7">
        <v>9161263803</v>
      </c>
      <c r="K27" s="7">
        <v>29115294518</v>
      </c>
      <c r="M27" s="7">
        <v>-1515206230</v>
      </c>
      <c r="O27" s="7">
        <v>0</v>
      </c>
      <c r="Q27" s="7">
        <v>27600088288</v>
      </c>
    </row>
    <row r="28" spans="1:17" ht="21">
      <c r="A28" s="10" t="s">
        <v>102</v>
      </c>
      <c r="C28" s="7">
        <v>8589408886</v>
      </c>
      <c r="E28" s="7">
        <v>0</v>
      </c>
      <c r="G28" s="7">
        <v>0</v>
      </c>
      <c r="I28" s="7">
        <v>8589408886</v>
      </c>
      <c r="K28" s="7">
        <v>50279395146</v>
      </c>
      <c r="M28" s="7">
        <v>19903875000</v>
      </c>
      <c r="O28" s="7">
        <v>0</v>
      </c>
      <c r="Q28" s="7">
        <v>70183270146</v>
      </c>
    </row>
    <row r="29" spans="1:17" ht="21">
      <c r="A29" s="10" t="s">
        <v>79</v>
      </c>
      <c r="C29" s="7">
        <v>372637013</v>
      </c>
      <c r="E29" s="7">
        <v>0</v>
      </c>
      <c r="G29" s="7">
        <v>0</v>
      </c>
      <c r="I29" s="7">
        <v>372637013</v>
      </c>
      <c r="K29" s="7">
        <v>3026637107</v>
      </c>
      <c r="M29" s="7">
        <v>2616413282</v>
      </c>
      <c r="O29" s="7">
        <v>0</v>
      </c>
      <c r="Q29" s="7">
        <v>5643050389</v>
      </c>
    </row>
    <row r="30" spans="1:17" ht="21">
      <c r="A30" s="10" t="s">
        <v>73</v>
      </c>
      <c r="C30" s="7">
        <v>12116303668</v>
      </c>
      <c r="E30" s="7">
        <v>-7415155759</v>
      </c>
      <c r="G30" s="7">
        <v>0</v>
      </c>
      <c r="I30" s="7">
        <v>4701147909</v>
      </c>
      <c r="K30" s="7">
        <v>55818307822</v>
      </c>
      <c r="M30" s="7">
        <v>-110625000</v>
      </c>
      <c r="O30" s="7">
        <v>0</v>
      </c>
      <c r="Q30" s="7">
        <v>55707682822</v>
      </c>
    </row>
    <row r="31" spans="1:17" ht="21">
      <c r="A31" s="10" t="s">
        <v>82</v>
      </c>
      <c r="C31" s="7">
        <v>440506876</v>
      </c>
      <c r="E31" s="7">
        <v>5099076</v>
      </c>
      <c r="G31" s="7">
        <v>0</v>
      </c>
      <c r="I31" s="7">
        <v>445605952</v>
      </c>
      <c r="K31" s="7">
        <v>3542249554</v>
      </c>
      <c r="M31" s="7">
        <v>3247215424</v>
      </c>
      <c r="O31" s="7">
        <v>0</v>
      </c>
      <c r="Q31" s="7">
        <v>6789464978</v>
      </c>
    </row>
    <row r="32" spans="1:17" ht="21">
      <c r="A32" s="10" t="s">
        <v>76</v>
      </c>
      <c r="C32" s="7">
        <v>6615814599</v>
      </c>
      <c r="E32" s="7">
        <v>-409849837</v>
      </c>
      <c r="G32" s="7">
        <v>0</v>
      </c>
      <c r="I32" s="7">
        <v>6205964762</v>
      </c>
      <c r="K32" s="7">
        <v>9865757401</v>
      </c>
      <c r="M32" s="7">
        <v>804014760</v>
      </c>
      <c r="O32" s="7">
        <v>0</v>
      </c>
      <c r="Q32" s="7">
        <v>10669772161</v>
      </c>
    </row>
    <row r="33" spans="1:17" ht="21">
      <c r="A33" s="10" t="s">
        <v>93</v>
      </c>
      <c r="C33" s="7">
        <v>4100181550</v>
      </c>
      <c r="E33" s="7">
        <v>0</v>
      </c>
      <c r="G33" s="7">
        <v>0</v>
      </c>
      <c r="I33" s="7">
        <v>4100181550</v>
      </c>
      <c r="K33" s="7">
        <v>6103702565</v>
      </c>
      <c r="M33" s="7">
        <v>-69896356</v>
      </c>
      <c r="O33" s="7">
        <v>0</v>
      </c>
      <c r="Q33" s="7">
        <v>6033806209</v>
      </c>
    </row>
    <row r="34" spans="1:17" ht="21">
      <c r="A34" s="10" t="s">
        <v>96</v>
      </c>
      <c r="C34" s="7">
        <v>1478712500</v>
      </c>
      <c r="E34" s="7">
        <v>1999638</v>
      </c>
      <c r="G34" s="7">
        <v>0</v>
      </c>
      <c r="I34" s="7">
        <v>1480712138</v>
      </c>
      <c r="K34" s="7">
        <v>3613561818</v>
      </c>
      <c r="M34" s="7">
        <v>2651333907</v>
      </c>
      <c r="O34" s="7">
        <v>0</v>
      </c>
      <c r="Q34" s="7">
        <v>6264895725</v>
      </c>
    </row>
    <row r="35" spans="1:17" ht="21">
      <c r="A35" s="10" t="s">
        <v>57</v>
      </c>
      <c r="C35" s="7">
        <v>0</v>
      </c>
      <c r="E35" s="7">
        <v>1921193941</v>
      </c>
      <c r="G35" s="7">
        <v>0</v>
      </c>
      <c r="I35" s="7">
        <v>1921193941</v>
      </c>
      <c r="K35" s="7">
        <v>0</v>
      </c>
      <c r="M35" s="7">
        <v>3192320542</v>
      </c>
      <c r="O35" s="7">
        <v>0</v>
      </c>
      <c r="Q35" s="7">
        <v>3192320542</v>
      </c>
    </row>
    <row r="36" spans="1:17" ht="21">
      <c r="A36" s="10" t="s">
        <v>51</v>
      </c>
      <c r="C36" s="7">
        <v>0</v>
      </c>
      <c r="E36" s="7">
        <v>667012127</v>
      </c>
      <c r="G36" s="7">
        <v>0</v>
      </c>
      <c r="I36" s="7">
        <v>667012127</v>
      </c>
      <c r="K36" s="7">
        <v>0</v>
      </c>
      <c r="M36" s="7">
        <v>4829703792</v>
      </c>
      <c r="O36" s="7">
        <v>0</v>
      </c>
      <c r="Q36" s="7">
        <v>4829703792</v>
      </c>
    </row>
    <row r="37" spans="1:17" ht="21">
      <c r="A37" s="10" t="s">
        <v>60</v>
      </c>
      <c r="C37" s="7">
        <v>0</v>
      </c>
      <c r="E37" s="7">
        <v>421787510</v>
      </c>
      <c r="G37" s="7">
        <v>0</v>
      </c>
      <c r="I37" s="7">
        <v>421787510</v>
      </c>
      <c r="K37" s="7">
        <v>0</v>
      </c>
      <c r="M37" s="7">
        <v>2103675059</v>
      </c>
      <c r="O37" s="7">
        <v>0</v>
      </c>
      <c r="Q37" s="7">
        <v>2103675059</v>
      </c>
    </row>
    <row r="38" spans="1:17" ht="21">
      <c r="A38" s="10" t="s">
        <v>63</v>
      </c>
      <c r="C38" s="7">
        <v>0</v>
      </c>
      <c r="E38" s="7">
        <v>107920436</v>
      </c>
      <c r="G38" s="7">
        <v>0</v>
      </c>
      <c r="I38" s="7">
        <v>107920436</v>
      </c>
      <c r="K38" s="7">
        <v>0</v>
      </c>
      <c r="M38" s="7">
        <v>2606500783</v>
      </c>
      <c r="O38" s="7">
        <v>0</v>
      </c>
      <c r="Q38" s="7">
        <v>2606500783</v>
      </c>
    </row>
    <row r="39" spans="1:17" ht="21">
      <c r="A39" s="10" t="s">
        <v>67</v>
      </c>
      <c r="C39" s="7">
        <v>0</v>
      </c>
      <c r="E39" s="7">
        <v>601309060</v>
      </c>
      <c r="G39" s="7">
        <v>0</v>
      </c>
      <c r="I39" s="7">
        <v>601309060</v>
      </c>
      <c r="K39" s="7">
        <v>0</v>
      </c>
      <c r="M39" s="7">
        <v>820628859</v>
      </c>
      <c r="O39" s="7">
        <v>0</v>
      </c>
      <c r="Q39" s="7">
        <v>820628859</v>
      </c>
    </row>
    <row r="40" spans="1:17" ht="21">
      <c r="A40" s="10" t="s">
        <v>105</v>
      </c>
      <c r="C40" s="7">
        <v>0</v>
      </c>
      <c r="E40" s="7">
        <v>-2786505</v>
      </c>
      <c r="G40" s="7">
        <v>0</v>
      </c>
      <c r="I40" s="7">
        <v>-2786505</v>
      </c>
      <c r="K40" s="7">
        <v>0</v>
      </c>
      <c r="M40" s="7">
        <v>-2786505</v>
      </c>
      <c r="O40" s="7">
        <v>0</v>
      </c>
      <c r="Q40" s="7">
        <v>-2786505</v>
      </c>
    </row>
    <row r="41" spans="1:17" ht="21.75" thickBot="1">
      <c r="A41" s="22"/>
      <c r="B41" s="22"/>
      <c r="C41" s="21">
        <f>SUM(C11:C40)</f>
        <v>51508406585</v>
      </c>
      <c r="D41" s="22"/>
      <c r="E41" s="21">
        <f>SUM(E11:E40)</f>
        <v>-2711455940</v>
      </c>
      <c r="F41" s="22"/>
      <c r="G41" s="21">
        <f>SUM(G11:G40)</f>
        <v>999089969</v>
      </c>
      <c r="H41" s="22"/>
      <c r="I41" s="21">
        <f>SUM(I11:I40)</f>
        <v>49796040614</v>
      </c>
      <c r="J41" s="22"/>
      <c r="K41" s="21">
        <f>SUM(K11:K40)</f>
        <v>182509543912</v>
      </c>
      <c r="L41" s="22"/>
      <c r="M41" s="21">
        <f>SUM(M11:M40)</f>
        <v>53180191125</v>
      </c>
      <c r="N41" s="22"/>
      <c r="O41" s="21">
        <f>SUM(O11:O40)</f>
        <v>18565974960</v>
      </c>
      <c r="P41" s="22"/>
      <c r="Q41" s="21">
        <f>SUM(Q11:Q40)</f>
        <v>254255709997</v>
      </c>
    </row>
    <row r="42" spans="1:17" ht="19.5" thickTop="1"/>
  </sheetData>
  <mergeCells count="6">
    <mergeCell ref="A2:Q2"/>
    <mergeCell ref="A3:Q3"/>
    <mergeCell ref="A4:Q4"/>
    <mergeCell ref="K9:Q9"/>
    <mergeCell ref="A9:A10"/>
    <mergeCell ref="C9:I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2"/>
  <sheetViews>
    <sheetView rightToLeft="1" topLeftCell="A13" workbookViewId="0">
      <selection activeCell="A7" sqref="A7"/>
    </sheetView>
  </sheetViews>
  <sheetFormatPr defaultRowHeight="18.75"/>
  <cols>
    <col min="1" max="1" width="31.5703125" style="7" bestFit="1" customWidth="1"/>
    <col min="2" max="2" width="1" style="7" customWidth="1"/>
    <col min="3" max="3" width="22.28515625" style="7" customWidth="1"/>
    <col min="4" max="4" width="1" style="7" customWidth="1"/>
    <col min="5" max="5" width="22.28515625" style="7" customWidth="1"/>
    <col min="6" max="6" width="1" style="7" customWidth="1"/>
    <col min="7" max="7" width="22.28515625" style="7" customWidth="1"/>
    <col min="8" max="8" width="1" style="7" customWidth="1"/>
    <col min="9" max="9" width="22.28515625" style="7" customWidth="1"/>
    <col min="10" max="10" width="1" style="7" customWidth="1"/>
    <col min="11" max="11" width="22.28515625" style="7" customWidth="1"/>
    <col min="12" max="12" width="1" style="7" customWidth="1"/>
    <col min="13" max="13" width="22.28515625" style="7" customWidth="1"/>
    <col min="14" max="14" width="1" style="7" customWidth="1"/>
    <col min="15" max="15" width="22.28515625" style="7" customWidth="1"/>
    <col min="16" max="16" width="1" style="7" customWidth="1"/>
    <col min="17" max="17" width="22.28515625" style="7" customWidth="1"/>
    <col min="18" max="18" width="1" style="7" customWidth="1"/>
    <col min="19" max="19" width="9.140625" style="7" customWidth="1"/>
    <col min="20" max="16384" width="9.140625" style="7"/>
  </cols>
  <sheetData>
    <row r="2" spans="1:17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30">
      <c r="A3" s="59" t="s">
        <v>191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30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6" spans="1:17" s="12" customFormat="1" ht="24">
      <c r="A6" s="26" t="s">
        <v>288</v>
      </c>
      <c r="C6" s="28"/>
      <c r="D6" s="28"/>
      <c r="E6" s="28"/>
      <c r="F6" s="28"/>
      <c r="G6" s="28"/>
    </row>
    <row r="7" spans="1:17" s="12" customFormat="1" ht="24">
      <c r="A7" s="26"/>
      <c r="C7" s="28"/>
      <c r="D7" s="28"/>
      <c r="E7" s="28"/>
      <c r="F7" s="28"/>
      <c r="G7" s="28"/>
    </row>
    <row r="8" spans="1:17" ht="21">
      <c r="A8" s="65" t="s">
        <v>3</v>
      </c>
      <c r="B8" s="2"/>
      <c r="C8" s="63" t="s">
        <v>193</v>
      </c>
      <c r="D8" s="63" t="s">
        <v>193</v>
      </c>
      <c r="E8" s="63" t="s">
        <v>193</v>
      </c>
      <c r="F8" s="63" t="s">
        <v>193</v>
      </c>
      <c r="G8" s="63" t="s">
        <v>193</v>
      </c>
      <c r="H8" s="63" t="s">
        <v>193</v>
      </c>
      <c r="I8" s="63" t="s">
        <v>193</v>
      </c>
      <c r="J8" s="2"/>
      <c r="K8" s="63" t="s">
        <v>194</v>
      </c>
      <c r="L8" s="63" t="s">
        <v>194</v>
      </c>
      <c r="M8" s="63" t="s">
        <v>194</v>
      </c>
      <c r="N8" s="63" t="s">
        <v>194</v>
      </c>
      <c r="O8" s="63" t="s">
        <v>194</v>
      </c>
      <c r="P8" s="63" t="s">
        <v>194</v>
      </c>
      <c r="Q8" s="63" t="s">
        <v>194</v>
      </c>
    </row>
    <row r="9" spans="1:17" ht="42">
      <c r="A9" s="63" t="s">
        <v>3</v>
      </c>
      <c r="B9" s="2"/>
      <c r="C9" s="15" t="s">
        <v>7</v>
      </c>
      <c r="D9" s="18"/>
      <c r="E9" s="15" t="s">
        <v>203</v>
      </c>
      <c r="F9" s="18"/>
      <c r="G9" s="15" t="s">
        <v>204</v>
      </c>
      <c r="H9" s="18"/>
      <c r="I9" s="49" t="s">
        <v>205</v>
      </c>
      <c r="J9" s="2"/>
      <c r="K9" s="16" t="s">
        <v>7</v>
      </c>
      <c r="L9" s="29"/>
      <c r="M9" s="16" t="s">
        <v>203</v>
      </c>
      <c r="N9" s="29"/>
      <c r="O9" s="16" t="s">
        <v>204</v>
      </c>
      <c r="P9" s="29"/>
      <c r="Q9" s="50" t="s">
        <v>205</v>
      </c>
    </row>
    <row r="10" spans="1:17" ht="21">
      <c r="A10" s="10" t="s">
        <v>93</v>
      </c>
      <c r="C10" s="7">
        <v>279800</v>
      </c>
      <c r="E10" s="7">
        <v>274993548383</v>
      </c>
      <c r="G10" s="7">
        <v>274993548383</v>
      </c>
      <c r="I10" s="7">
        <v>0</v>
      </c>
      <c r="K10" s="7">
        <v>279800</v>
      </c>
      <c r="M10" s="7">
        <v>274993548383</v>
      </c>
      <c r="O10" s="7">
        <v>275063444740</v>
      </c>
      <c r="Q10" s="7">
        <v>-69896356</v>
      </c>
    </row>
    <row r="11" spans="1:17" ht="21">
      <c r="A11" s="10" t="s">
        <v>96</v>
      </c>
      <c r="C11" s="7">
        <v>100000</v>
      </c>
      <c r="E11" s="7">
        <v>99981875000</v>
      </c>
      <c r="G11" s="7">
        <v>99979875362</v>
      </c>
      <c r="I11" s="7">
        <v>1999638</v>
      </c>
      <c r="K11" s="7">
        <v>100000</v>
      </c>
      <c r="M11" s="7">
        <v>99981875000</v>
      </c>
      <c r="O11" s="7">
        <v>97330541093</v>
      </c>
      <c r="Q11" s="7">
        <v>2651333907</v>
      </c>
    </row>
    <row r="12" spans="1:17" ht="21">
      <c r="A12" s="10" t="s">
        <v>54</v>
      </c>
      <c r="C12" s="7">
        <v>700</v>
      </c>
      <c r="E12" s="7">
        <v>686925472</v>
      </c>
      <c r="G12" s="7">
        <v>676427375</v>
      </c>
      <c r="I12" s="7">
        <v>10498097</v>
      </c>
      <c r="K12" s="7">
        <v>700</v>
      </c>
      <c r="M12" s="7">
        <v>686925472</v>
      </c>
      <c r="O12" s="7">
        <v>590557018</v>
      </c>
      <c r="Q12" s="7">
        <v>96368454</v>
      </c>
    </row>
    <row r="13" spans="1:17" ht="21">
      <c r="A13" s="10" t="s">
        <v>99</v>
      </c>
      <c r="C13" s="7">
        <v>335000</v>
      </c>
      <c r="E13" s="7">
        <v>327637604918</v>
      </c>
      <c r="G13" s="7">
        <v>328247211181</v>
      </c>
      <c r="I13" s="7">
        <v>-609606262</v>
      </c>
      <c r="K13" s="7">
        <v>335000</v>
      </c>
      <c r="M13" s="7">
        <v>327637604918</v>
      </c>
      <c r="O13" s="7">
        <v>322732455241</v>
      </c>
      <c r="Q13" s="7">
        <v>4905149677</v>
      </c>
    </row>
    <row r="14" spans="1:17" ht="21">
      <c r="A14" s="10" t="s">
        <v>65</v>
      </c>
      <c r="C14" s="7">
        <v>53200</v>
      </c>
      <c r="E14" s="7">
        <v>43701197722</v>
      </c>
      <c r="G14" s="7">
        <v>44216988536</v>
      </c>
      <c r="I14" s="7">
        <v>-515790814</v>
      </c>
      <c r="K14" s="7">
        <v>53200</v>
      </c>
      <c r="M14" s="7">
        <v>43701197722</v>
      </c>
      <c r="O14" s="7">
        <v>41236393998</v>
      </c>
      <c r="Q14" s="7">
        <v>2464803724</v>
      </c>
    </row>
    <row r="15" spans="1:17" ht="21">
      <c r="A15" s="10" t="s">
        <v>57</v>
      </c>
      <c r="C15" s="7">
        <v>110200</v>
      </c>
      <c r="E15" s="7">
        <v>90358639527</v>
      </c>
      <c r="G15" s="7">
        <v>88437445586</v>
      </c>
      <c r="I15" s="7">
        <v>1921193941</v>
      </c>
      <c r="K15" s="7">
        <v>110200</v>
      </c>
      <c r="M15" s="7">
        <v>90358639527</v>
      </c>
      <c r="O15" s="7">
        <v>87166318985</v>
      </c>
      <c r="Q15" s="7">
        <v>3192320542</v>
      </c>
    </row>
    <row r="16" spans="1:17" ht="21">
      <c r="A16" s="10" t="s">
        <v>76</v>
      </c>
      <c r="C16" s="7">
        <v>72200</v>
      </c>
      <c r="E16" s="7">
        <v>70375022214</v>
      </c>
      <c r="G16" s="7">
        <v>70784872052</v>
      </c>
      <c r="I16" s="7">
        <v>-409849837</v>
      </c>
      <c r="K16" s="7">
        <v>72200</v>
      </c>
      <c r="M16" s="7">
        <v>70375022214</v>
      </c>
      <c r="O16" s="7">
        <v>69571007454</v>
      </c>
      <c r="Q16" s="7">
        <v>804014760</v>
      </c>
    </row>
    <row r="17" spans="1:17" ht="21">
      <c r="A17" s="10" t="s">
        <v>47</v>
      </c>
      <c r="C17" s="7">
        <v>147200</v>
      </c>
      <c r="E17" s="7">
        <v>103446654894</v>
      </c>
      <c r="G17" s="7">
        <v>102677755892</v>
      </c>
      <c r="I17" s="7">
        <v>768899002</v>
      </c>
      <c r="K17" s="7">
        <v>147200</v>
      </c>
      <c r="M17" s="7">
        <v>103446654894</v>
      </c>
      <c r="O17" s="7">
        <v>102524992255</v>
      </c>
      <c r="Q17" s="7">
        <v>921662639</v>
      </c>
    </row>
    <row r="18" spans="1:17" ht="21">
      <c r="A18" s="10" t="s">
        <v>79</v>
      </c>
      <c r="C18" s="7">
        <v>25000</v>
      </c>
      <c r="E18" s="7">
        <v>24995468750</v>
      </c>
      <c r="G18" s="7">
        <v>24995468750</v>
      </c>
      <c r="I18" s="7">
        <v>0</v>
      </c>
      <c r="K18" s="7">
        <v>25000</v>
      </c>
      <c r="M18" s="7">
        <v>24995468750</v>
      </c>
      <c r="O18" s="7">
        <v>22379055468</v>
      </c>
      <c r="Q18" s="7">
        <v>2616413282</v>
      </c>
    </row>
    <row r="19" spans="1:17" ht="21">
      <c r="A19" s="10" t="s">
        <v>51</v>
      </c>
      <c r="C19" s="7">
        <v>66000</v>
      </c>
      <c r="E19" s="7">
        <v>44434364811</v>
      </c>
      <c r="G19" s="7">
        <v>43767352684</v>
      </c>
      <c r="I19" s="7">
        <v>667012127</v>
      </c>
      <c r="K19" s="7">
        <v>66000</v>
      </c>
      <c r="M19" s="7">
        <v>44434364811</v>
      </c>
      <c r="O19" s="7">
        <v>39604661019</v>
      </c>
      <c r="Q19" s="7">
        <v>4829703792</v>
      </c>
    </row>
    <row r="20" spans="1:17" ht="21">
      <c r="A20" s="10" t="s">
        <v>73</v>
      </c>
      <c r="C20" s="7">
        <v>500000</v>
      </c>
      <c r="E20" s="7">
        <v>499909375000</v>
      </c>
      <c r="G20" s="7">
        <v>507324530759</v>
      </c>
      <c r="I20" s="7">
        <v>-7415155759</v>
      </c>
      <c r="K20" s="7">
        <v>500000</v>
      </c>
      <c r="M20" s="7">
        <v>499909375000</v>
      </c>
      <c r="O20" s="7">
        <v>500020000000</v>
      </c>
      <c r="Q20" s="7">
        <v>-110625000</v>
      </c>
    </row>
    <row r="21" spans="1:17" ht="21">
      <c r="A21" s="10" t="s">
        <v>82</v>
      </c>
      <c r="C21" s="7">
        <v>30000</v>
      </c>
      <c r="E21" s="7">
        <v>29994562500</v>
      </c>
      <c r="G21" s="7">
        <v>29989463424</v>
      </c>
      <c r="I21" s="7">
        <v>5099076</v>
      </c>
      <c r="K21" s="7">
        <v>30000</v>
      </c>
      <c r="M21" s="7">
        <v>29994562500</v>
      </c>
      <c r="O21" s="7">
        <v>26747347076</v>
      </c>
      <c r="Q21" s="7">
        <v>3247215424</v>
      </c>
    </row>
    <row r="22" spans="1:17" ht="21">
      <c r="A22" s="10" t="s">
        <v>60</v>
      </c>
      <c r="C22" s="7">
        <v>60100</v>
      </c>
      <c r="E22" s="7">
        <v>37644623675</v>
      </c>
      <c r="G22" s="7">
        <v>37222836165</v>
      </c>
      <c r="I22" s="7">
        <v>421787510</v>
      </c>
      <c r="K22" s="7">
        <v>60100</v>
      </c>
      <c r="M22" s="7">
        <v>37644623675</v>
      </c>
      <c r="O22" s="7">
        <v>35540948616</v>
      </c>
      <c r="Q22" s="7">
        <v>2103675059</v>
      </c>
    </row>
    <row r="23" spans="1:17" ht="21">
      <c r="A23" s="10" t="s">
        <v>63</v>
      </c>
      <c r="C23" s="7">
        <v>42000</v>
      </c>
      <c r="E23" s="7">
        <v>25615356375</v>
      </c>
      <c r="G23" s="7">
        <v>25507435939</v>
      </c>
      <c r="I23" s="7">
        <v>107920436</v>
      </c>
      <c r="K23" s="7">
        <v>42000</v>
      </c>
      <c r="M23" s="7">
        <v>25615356375</v>
      </c>
      <c r="O23" s="7">
        <v>23008855592</v>
      </c>
      <c r="Q23" s="7">
        <v>2606500783</v>
      </c>
    </row>
    <row r="24" spans="1:17" ht="21">
      <c r="A24" s="10" t="s">
        <v>67</v>
      </c>
      <c r="C24" s="7">
        <v>64900</v>
      </c>
      <c r="E24" s="7">
        <v>42372018679</v>
      </c>
      <c r="G24" s="7">
        <v>41770709619</v>
      </c>
      <c r="I24" s="7">
        <v>601309060</v>
      </c>
      <c r="K24" s="7">
        <v>64900</v>
      </c>
      <c r="M24" s="7">
        <v>42372018679</v>
      </c>
      <c r="O24" s="7">
        <v>41551389820</v>
      </c>
      <c r="Q24" s="7">
        <v>820628859</v>
      </c>
    </row>
    <row r="25" spans="1:17" ht="21">
      <c r="A25" s="10" t="s">
        <v>102</v>
      </c>
      <c r="C25" s="7">
        <v>400000</v>
      </c>
      <c r="E25" s="7">
        <v>419923875000</v>
      </c>
      <c r="G25" s="7">
        <v>419923875000</v>
      </c>
      <c r="I25" s="7">
        <v>0</v>
      </c>
      <c r="K25" s="7">
        <v>400000</v>
      </c>
      <c r="M25" s="7">
        <v>419923875000</v>
      </c>
      <c r="O25" s="7">
        <v>400020000000</v>
      </c>
      <c r="Q25" s="7">
        <v>19903875000</v>
      </c>
    </row>
    <row r="26" spans="1:17" ht="21">
      <c r="A26" s="10" t="s">
        <v>105</v>
      </c>
      <c r="C26" s="7">
        <v>1300</v>
      </c>
      <c r="E26" s="7">
        <v>835865471</v>
      </c>
      <c r="G26" s="7">
        <v>838651977</v>
      </c>
      <c r="I26" s="7">
        <v>-2786505</v>
      </c>
      <c r="K26" s="7">
        <v>1300</v>
      </c>
      <c r="M26" s="7">
        <v>835865471</v>
      </c>
      <c r="O26" s="7">
        <v>838651977</v>
      </c>
      <c r="Q26" s="7">
        <v>-2786505</v>
      </c>
    </row>
    <row r="27" spans="1:17" ht="21">
      <c r="A27" s="10" t="s">
        <v>70</v>
      </c>
      <c r="C27" s="7">
        <v>450000</v>
      </c>
      <c r="E27" s="7">
        <v>448504793769</v>
      </c>
      <c r="G27" s="7">
        <v>449918437500</v>
      </c>
      <c r="I27" s="7">
        <v>-1413643730</v>
      </c>
      <c r="K27" s="7">
        <v>450000</v>
      </c>
      <c r="M27" s="7">
        <v>448504793769</v>
      </c>
      <c r="O27" s="7">
        <v>450020000000</v>
      </c>
      <c r="Q27" s="7">
        <v>-1515206230</v>
      </c>
    </row>
    <row r="28" spans="1:17" ht="21">
      <c r="A28" s="10" t="s">
        <v>85</v>
      </c>
      <c r="C28" s="7">
        <v>100000</v>
      </c>
      <c r="E28" s="7">
        <v>95652659812</v>
      </c>
      <c r="G28" s="7">
        <v>94842806625</v>
      </c>
      <c r="I28" s="7">
        <v>809853187</v>
      </c>
      <c r="K28" s="7">
        <v>100000</v>
      </c>
      <c r="M28" s="7">
        <v>95652659812</v>
      </c>
      <c r="O28" s="7">
        <v>94497452562</v>
      </c>
      <c r="Q28" s="7">
        <v>1155207250</v>
      </c>
    </row>
    <row r="29" spans="1:17" ht="21">
      <c r="A29" s="10" t="s">
        <v>88</v>
      </c>
      <c r="C29" s="7">
        <v>102957</v>
      </c>
      <c r="E29" s="7">
        <v>100756046256</v>
      </c>
      <c r="G29" s="7">
        <v>99872835307</v>
      </c>
      <c r="I29" s="7">
        <v>883210949</v>
      </c>
      <c r="K29" s="7">
        <v>102957</v>
      </c>
      <c r="M29" s="7">
        <v>100756046256</v>
      </c>
      <c r="O29" s="7">
        <v>99760185150</v>
      </c>
      <c r="Q29" s="7">
        <v>995861106</v>
      </c>
    </row>
    <row r="30" spans="1:17" ht="21">
      <c r="A30" s="10" t="s">
        <v>91</v>
      </c>
      <c r="C30" s="7">
        <v>106340</v>
      </c>
      <c r="E30" s="7">
        <v>101323651758</v>
      </c>
      <c r="G30" s="7">
        <v>99867057814</v>
      </c>
      <c r="I30" s="7">
        <v>1456593944</v>
      </c>
      <c r="K30" s="7">
        <v>106340</v>
      </c>
      <c r="M30" s="7">
        <v>101323651758</v>
      </c>
      <c r="O30" s="7">
        <v>99759680800</v>
      </c>
      <c r="Q30" s="7">
        <v>1563970958</v>
      </c>
    </row>
    <row r="31" spans="1:17" ht="21.75" thickBot="1">
      <c r="A31" s="22"/>
      <c r="B31" s="22"/>
      <c r="C31" s="21">
        <f>SUM(C10:C30)</f>
        <v>3046897</v>
      </c>
      <c r="D31" s="22"/>
      <c r="E31" s="21">
        <f>SUM(E10:E30)</f>
        <v>2883144129986</v>
      </c>
      <c r="F31" s="22"/>
      <c r="G31" s="21">
        <f>SUM(G10:G30)</f>
        <v>2885855585930</v>
      </c>
      <c r="H31" s="22"/>
      <c r="I31" s="21">
        <f>SUM(I10:I30)</f>
        <v>-2711455940</v>
      </c>
      <c r="J31" s="22"/>
      <c r="K31" s="21">
        <f>SUM(K10:K30)</f>
        <v>3046897</v>
      </c>
      <c r="L31" s="22"/>
      <c r="M31" s="21">
        <f>SUM(M10:M30)</f>
        <v>2883144129986</v>
      </c>
      <c r="N31" s="22"/>
      <c r="O31" s="21">
        <f>SUM(O10:O30)</f>
        <v>2829963938864</v>
      </c>
      <c r="P31" s="22"/>
      <c r="Q31" s="21">
        <f>SUM(Q10:Q30)</f>
        <v>53180191125</v>
      </c>
    </row>
    <row r="32" spans="1:17" ht="19.5" thickTop="1"/>
  </sheetData>
  <mergeCells count="6">
    <mergeCell ref="A2:Q2"/>
    <mergeCell ref="A3:Q3"/>
    <mergeCell ref="A4:Q4"/>
    <mergeCell ref="K8:Q8"/>
    <mergeCell ref="A8:A9"/>
    <mergeCell ref="C8:I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743F-9AB7-4366-98A1-03877733F997}">
  <dimension ref="A2:Q24"/>
  <sheetViews>
    <sheetView rightToLeft="1" workbookViewId="0">
      <selection activeCell="E18" sqref="E18"/>
    </sheetView>
  </sheetViews>
  <sheetFormatPr defaultRowHeight="18.75"/>
  <cols>
    <col min="1" max="1" width="29.5703125" style="7" bestFit="1" customWidth="1"/>
    <col min="2" max="2" width="1" style="7" customWidth="1"/>
    <col min="3" max="3" width="11.42578125" style="7" bestFit="1" customWidth="1"/>
    <col min="4" max="4" width="1" style="7" customWidth="1"/>
    <col min="5" max="5" width="17.28515625" style="7" bestFit="1" customWidth="1"/>
    <col min="6" max="6" width="1" style="7" customWidth="1"/>
    <col min="7" max="7" width="17.28515625" style="7" bestFit="1" customWidth="1"/>
    <col min="8" max="8" width="1" style="7" customWidth="1"/>
    <col min="9" max="9" width="34" style="7" bestFit="1" customWidth="1"/>
    <col min="10" max="10" width="1" style="7" customWidth="1"/>
    <col min="11" max="11" width="12.7109375" style="7" bestFit="1" customWidth="1"/>
    <col min="12" max="12" width="1" style="7" customWidth="1"/>
    <col min="13" max="13" width="17.28515625" style="7" bestFit="1" customWidth="1"/>
    <col min="14" max="14" width="1" style="7" customWidth="1"/>
    <col min="15" max="15" width="17.28515625" style="7" bestFit="1" customWidth="1"/>
    <col min="16" max="16" width="1" style="7" customWidth="1"/>
    <col min="17" max="17" width="34" style="7" bestFit="1" customWidth="1"/>
    <col min="18" max="18" width="1" style="7" customWidth="1"/>
    <col min="19" max="19" width="9.140625" style="7" customWidth="1"/>
    <col min="20" max="16384" width="9.140625" style="7"/>
  </cols>
  <sheetData>
    <row r="2" spans="1:17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30">
      <c r="A3" s="59" t="s">
        <v>191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30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6" spans="1:17" s="12" customFormat="1" ht="24">
      <c r="A6" s="26" t="s">
        <v>293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 s="12" customFormat="1" ht="24">
      <c r="A7" s="26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ht="21">
      <c r="A8" s="65" t="s">
        <v>3</v>
      </c>
      <c r="B8" s="2"/>
      <c r="C8" s="63" t="s">
        <v>193</v>
      </c>
      <c r="D8" s="63" t="s">
        <v>193</v>
      </c>
      <c r="E8" s="63" t="s">
        <v>193</v>
      </c>
      <c r="F8" s="63" t="s">
        <v>193</v>
      </c>
      <c r="G8" s="63" t="s">
        <v>193</v>
      </c>
      <c r="H8" s="63" t="s">
        <v>193</v>
      </c>
      <c r="I8" s="63" t="s">
        <v>193</v>
      </c>
      <c r="J8" s="2"/>
      <c r="K8" s="63" t="s">
        <v>194</v>
      </c>
      <c r="L8" s="63" t="s">
        <v>194</v>
      </c>
      <c r="M8" s="63" t="s">
        <v>194</v>
      </c>
      <c r="N8" s="63" t="s">
        <v>194</v>
      </c>
      <c r="O8" s="63" t="s">
        <v>194</v>
      </c>
      <c r="P8" s="63" t="s">
        <v>194</v>
      </c>
      <c r="Q8" s="63" t="s">
        <v>194</v>
      </c>
    </row>
    <row r="9" spans="1:17" ht="21">
      <c r="A9" s="63" t="s">
        <v>3</v>
      </c>
      <c r="B9" s="2"/>
      <c r="C9" s="15" t="s">
        <v>7</v>
      </c>
      <c r="D9" s="18"/>
      <c r="E9" s="15" t="s">
        <v>203</v>
      </c>
      <c r="F9" s="18"/>
      <c r="G9" s="15" t="s">
        <v>204</v>
      </c>
      <c r="H9" s="18"/>
      <c r="I9" s="15" t="s">
        <v>206</v>
      </c>
      <c r="J9" s="2"/>
      <c r="K9" s="15" t="s">
        <v>7</v>
      </c>
      <c r="L9" s="18"/>
      <c r="M9" s="15" t="s">
        <v>203</v>
      </c>
      <c r="N9" s="18"/>
      <c r="O9" s="15" t="s">
        <v>204</v>
      </c>
      <c r="P9" s="18"/>
      <c r="Q9" s="15" t="s">
        <v>206</v>
      </c>
    </row>
    <row r="10" spans="1:17" ht="21">
      <c r="A10" s="10" t="s">
        <v>99</v>
      </c>
      <c r="C10" s="7">
        <v>5000</v>
      </c>
      <c r="E10" s="7">
        <v>4890113507</v>
      </c>
      <c r="G10" s="7">
        <v>4816902317</v>
      </c>
      <c r="I10" s="7">
        <v>73211190</v>
      </c>
      <c r="K10" s="7">
        <v>5000</v>
      </c>
      <c r="M10" s="7">
        <v>4890113507</v>
      </c>
      <c r="O10" s="7">
        <v>4816902317</v>
      </c>
      <c r="Q10" s="7">
        <v>73211190</v>
      </c>
    </row>
    <row r="11" spans="1:17" ht="21">
      <c r="A11" s="10" t="s">
        <v>65</v>
      </c>
      <c r="C11" s="7">
        <v>19000</v>
      </c>
      <c r="E11" s="7">
        <v>15653162350</v>
      </c>
      <c r="G11" s="7">
        <v>14727283571</v>
      </c>
      <c r="I11" s="7">
        <v>925878779</v>
      </c>
      <c r="K11" s="7">
        <v>101000</v>
      </c>
      <c r="M11" s="7">
        <v>72444292126</v>
      </c>
      <c r="O11" s="7">
        <v>70743354636</v>
      </c>
      <c r="Q11" s="7">
        <v>1700937490</v>
      </c>
    </row>
    <row r="12" spans="1:17" ht="21">
      <c r="A12" s="10" t="s">
        <v>220</v>
      </c>
      <c r="C12" s="7">
        <v>0</v>
      </c>
      <c r="E12" s="7">
        <v>0</v>
      </c>
      <c r="G12" s="7">
        <v>0</v>
      </c>
      <c r="I12" s="7">
        <v>0</v>
      </c>
      <c r="K12" s="7">
        <v>12323</v>
      </c>
      <c r="M12" s="7">
        <v>12309534315</v>
      </c>
      <c r="O12" s="7">
        <v>10923454190</v>
      </c>
      <c r="Q12" s="7">
        <v>1386080125</v>
      </c>
    </row>
    <row r="13" spans="1:17" ht="21">
      <c r="A13" s="10" t="s">
        <v>221</v>
      </c>
      <c r="C13" s="7">
        <v>0</v>
      </c>
      <c r="E13" s="7">
        <v>0</v>
      </c>
      <c r="G13" s="7">
        <v>0</v>
      </c>
      <c r="I13" s="7">
        <v>0</v>
      </c>
      <c r="K13" s="7">
        <v>500</v>
      </c>
      <c r="M13" s="7">
        <v>486661779</v>
      </c>
      <c r="O13" s="7">
        <v>427572482</v>
      </c>
      <c r="Q13" s="7">
        <v>59089297</v>
      </c>
    </row>
    <row r="14" spans="1:17" ht="21">
      <c r="A14" s="10" t="s">
        <v>54</v>
      </c>
      <c r="C14" s="7">
        <v>0</v>
      </c>
      <c r="E14" s="7">
        <v>0</v>
      </c>
      <c r="G14" s="7">
        <v>0</v>
      </c>
      <c r="I14" s="7">
        <v>0</v>
      </c>
      <c r="K14" s="7">
        <v>4100</v>
      </c>
      <c r="M14" s="7">
        <v>3381886923</v>
      </c>
      <c r="O14" s="7">
        <v>3338004903</v>
      </c>
      <c r="Q14" s="7">
        <v>43882020</v>
      </c>
    </row>
    <row r="15" spans="1:17" ht="21">
      <c r="A15" s="10" t="s">
        <v>222</v>
      </c>
      <c r="C15" s="7">
        <v>0</v>
      </c>
      <c r="E15" s="7">
        <v>0</v>
      </c>
      <c r="G15" s="7">
        <v>0</v>
      </c>
      <c r="I15" s="7">
        <v>0</v>
      </c>
      <c r="K15" s="7">
        <v>300</v>
      </c>
      <c r="M15" s="7">
        <v>194964657</v>
      </c>
      <c r="O15" s="7">
        <v>191464692</v>
      </c>
      <c r="Q15" s="7">
        <v>3499965</v>
      </c>
    </row>
    <row r="16" spans="1:17" ht="21">
      <c r="A16" s="10" t="s">
        <v>223</v>
      </c>
      <c r="C16" s="7">
        <v>0</v>
      </c>
      <c r="E16" s="7">
        <v>0</v>
      </c>
      <c r="G16" s="7">
        <v>0</v>
      </c>
      <c r="I16" s="7">
        <v>0</v>
      </c>
      <c r="K16" s="7">
        <v>7900</v>
      </c>
      <c r="M16" s="7">
        <v>5819683996</v>
      </c>
      <c r="O16" s="7">
        <v>5733070908</v>
      </c>
      <c r="Q16" s="7">
        <v>86613088</v>
      </c>
    </row>
    <row r="17" spans="1:17" ht="21">
      <c r="A17" s="10" t="s">
        <v>224</v>
      </c>
      <c r="C17" s="7">
        <v>0</v>
      </c>
      <c r="E17" s="7">
        <v>0</v>
      </c>
      <c r="G17" s="7">
        <v>0</v>
      </c>
      <c r="I17" s="7">
        <v>0</v>
      </c>
      <c r="K17" s="7">
        <v>34200</v>
      </c>
      <c r="M17" s="7">
        <v>24066257208</v>
      </c>
      <c r="O17" s="7">
        <v>23671333627</v>
      </c>
      <c r="Q17" s="7">
        <v>394923581</v>
      </c>
    </row>
    <row r="18" spans="1:17" ht="21">
      <c r="A18" s="10" t="s">
        <v>201</v>
      </c>
      <c r="C18" s="7">
        <v>0</v>
      </c>
      <c r="E18" s="7">
        <v>0</v>
      </c>
      <c r="G18" s="7">
        <v>0</v>
      </c>
      <c r="I18" s="7">
        <v>0</v>
      </c>
      <c r="K18" s="7">
        <v>25000</v>
      </c>
      <c r="M18" s="7">
        <v>25000000000</v>
      </c>
      <c r="O18" s="7">
        <v>23921835045</v>
      </c>
      <c r="Q18" s="7">
        <v>1078164955</v>
      </c>
    </row>
    <row r="19" spans="1:17" ht="21">
      <c r="A19" s="10" t="s">
        <v>47</v>
      </c>
      <c r="C19" s="7">
        <v>0</v>
      </c>
      <c r="E19" s="7">
        <v>0</v>
      </c>
      <c r="G19" s="7">
        <v>0</v>
      </c>
      <c r="I19" s="7">
        <v>0</v>
      </c>
      <c r="K19" s="7">
        <v>700</v>
      </c>
      <c r="M19" s="7">
        <v>422023496</v>
      </c>
      <c r="O19" s="7">
        <v>414723147</v>
      </c>
      <c r="Q19" s="7">
        <v>7300349</v>
      </c>
    </row>
    <row r="20" spans="1:17" ht="21">
      <c r="A20" s="10" t="s">
        <v>225</v>
      </c>
      <c r="C20" s="7">
        <v>0</v>
      </c>
      <c r="E20" s="7">
        <v>0</v>
      </c>
      <c r="G20" s="7">
        <v>0</v>
      </c>
      <c r="I20" s="7">
        <v>0</v>
      </c>
      <c r="K20" s="7">
        <v>20000</v>
      </c>
      <c r="M20" s="7">
        <v>20000000000</v>
      </c>
      <c r="O20" s="7">
        <v>16903063122</v>
      </c>
      <c r="Q20" s="7">
        <v>3096936878</v>
      </c>
    </row>
    <row r="21" spans="1:17" ht="21">
      <c r="A21" s="10" t="s">
        <v>226</v>
      </c>
      <c r="C21" s="7">
        <v>0</v>
      </c>
      <c r="E21" s="7">
        <v>0</v>
      </c>
      <c r="G21" s="7">
        <v>0</v>
      </c>
      <c r="I21" s="7">
        <v>0</v>
      </c>
      <c r="K21" s="7">
        <v>5000</v>
      </c>
      <c r="M21" s="7">
        <v>5000000000</v>
      </c>
      <c r="O21" s="7">
        <v>4235767593</v>
      </c>
      <c r="Q21" s="7">
        <v>764232407</v>
      </c>
    </row>
    <row r="22" spans="1:17" ht="21">
      <c r="A22" s="10" t="s">
        <v>227</v>
      </c>
      <c r="C22" s="7">
        <v>0</v>
      </c>
      <c r="E22" s="7">
        <v>0</v>
      </c>
      <c r="G22" s="7">
        <v>0</v>
      </c>
      <c r="I22" s="7">
        <v>0</v>
      </c>
      <c r="K22" s="7">
        <v>70000</v>
      </c>
      <c r="M22" s="7">
        <v>70000000000</v>
      </c>
      <c r="O22" s="7">
        <v>60128896385</v>
      </c>
      <c r="Q22" s="7">
        <v>9871103615</v>
      </c>
    </row>
    <row r="23" spans="1:17" ht="21.75" thickBot="1">
      <c r="A23" s="3"/>
      <c r="B23" s="3"/>
      <c r="C23" s="19">
        <f>SUM(C10:C22)</f>
        <v>24000</v>
      </c>
      <c r="D23" s="3"/>
      <c r="E23" s="19">
        <f>SUM(E10:E22)</f>
        <v>20543275857</v>
      </c>
      <c r="F23" s="3"/>
      <c r="G23" s="19">
        <f>SUM(G10:G22)</f>
        <v>19544185888</v>
      </c>
      <c r="H23" s="3"/>
      <c r="I23" s="19">
        <f>SUM(I10:I22)</f>
        <v>999089969</v>
      </c>
      <c r="J23" s="3"/>
      <c r="K23" s="19">
        <f>SUM(K10:K22)</f>
        <v>286023</v>
      </c>
      <c r="L23" s="3"/>
      <c r="M23" s="19">
        <f>SUM(M10:M22)</f>
        <v>244015418007</v>
      </c>
      <c r="N23" s="3"/>
      <c r="O23" s="19">
        <f>SUM(O10:O22)</f>
        <v>225449443047</v>
      </c>
      <c r="P23" s="3"/>
      <c r="Q23" s="19">
        <f>SUM(Q10:Q22)</f>
        <v>18565974960</v>
      </c>
    </row>
    <row r="24" spans="1:17" ht="19.5" thickTop="1"/>
  </sheetData>
  <mergeCells count="6">
    <mergeCell ref="A2:Q2"/>
    <mergeCell ref="A3:Q3"/>
    <mergeCell ref="A4:Q4"/>
    <mergeCell ref="A8:A9"/>
    <mergeCell ref="C8:I8"/>
    <mergeCell ref="K8:Q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59"/>
  <sheetViews>
    <sheetView rightToLeft="1" workbookViewId="0">
      <selection activeCell="C23" sqref="C23"/>
    </sheetView>
  </sheetViews>
  <sheetFormatPr defaultRowHeight="18.75"/>
  <cols>
    <col min="1" max="1" width="25" style="7" bestFit="1" customWidth="1"/>
    <col min="2" max="2" width="1" style="7" customWidth="1"/>
    <col min="3" max="3" width="26.7109375" style="7" bestFit="1" customWidth="1"/>
    <col min="4" max="4" width="1" style="7" customWidth="1"/>
    <col min="5" max="5" width="41.28515625" style="7" bestFit="1" customWidth="1"/>
    <col min="6" max="6" width="1" style="7" customWidth="1"/>
    <col min="7" max="7" width="36" style="7" bestFit="1" customWidth="1"/>
    <col min="8" max="8" width="1" style="7" customWidth="1"/>
    <col min="9" max="9" width="41.28515625" style="7" bestFit="1" customWidth="1"/>
    <col min="10" max="10" width="1" style="7" customWidth="1"/>
    <col min="11" max="11" width="36" style="7" bestFit="1" customWidth="1"/>
    <col min="12" max="12" width="1" style="7" customWidth="1"/>
    <col min="13" max="13" width="9.140625" style="7" customWidth="1"/>
    <col min="14" max="16384" width="9.140625" style="7"/>
  </cols>
  <sheetData>
    <row r="2" spans="1:11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30">
      <c r="A3" s="59" t="s">
        <v>191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30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6" spans="1:11" s="12" customFormat="1" ht="24">
      <c r="A6" s="51" t="s">
        <v>285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s="12" customFormat="1" ht="24">
      <c r="A7" s="51" t="s">
        <v>289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s="12" customFormat="1" ht="24">
      <c r="A8" s="51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ht="21">
      <c r="A9" s="63" t="s">
        <v>234</v>
      </c>
      <c r="B9" s="63" t="s">
        <v>234</v>
      </c>
      <c r="C9" s="63" t="s">
        <v>234</v>
      </c>
      <c r="D9" s="2"/>
      <c r="E9" s="63" t="s">
        <v>193</v>
      </c>
      <c r="F9" s="63" t="s">
        <v>193</v>
      </c>
      <c r="G9" s="63" t="s">
        <v>193</v>
      </c>
      <c r="H9" s="2"/>
      <c r="I9" s="63" t="s">
        <v>194</v>
      </c>
      <c r="J9" s="63" t="s">
        <v>194</v>
      </c>
      <c r="K9" s="63" t="s">
        <v>194</v>
      </c>
    </row>
    <row r="10" spans="1:11" ht="21">
      <c r="A10" s="16" t="s">
        <v>235</v>
      </c>
      <c r="B10" s="29"/>
      <c r="C10" s="16" t="s">
        <v>116</v>
      </c>
      <c r="D10" s="2"/>
      <c r="E10" s="16" t="s">
        <v>236</v>
      </c>
      <c r="F10" s="29"/>
      <c r="G10" s="16" t="s">
        <v>237</v>
      </c>
      <c r="H10" s="2"/>
      <c r="I10" s="16" t="s">
        <v>236</v>
      </c>
      <c r="J10" s="29"/>
      <c r="K10" s="16" t="s">
        <v>237</v>
      </c>
    </row>
    <row r="11" spans="1:11" ht="21">
      <c r="A11" s="9" t="s">
        <v>122</v>
      </c>
      <c r="C11" s="7" t="s">
        <v>123</v>
      </c>
      <c r="E11" s="7">
        <v>0</v>
      </c>
      <c r="G11" s="7" t="s">
        <v>200</v>
      </c>
      <c r="I11" s="7">
        <v>1760753</v>
      </c>
      <c r="K11" s="7" t="s">
        <v>200</v>
      </c>
    </row>
    <row r="12" spans="1:11" ht="21">
      <c r="A12" s="9" t="s">
        <v>126</v>
      </c>
      <c r="C12" s="7" t="s">
        <v>131</v>
      </c>
      <c r="E12" s="7">
        <v>10520287659</v>
      </c>
      <c r="G12" s="7" t="s">
        <v>200</v>
      </c>
      <c r="I12" s="7">
        <v>170638686732</v>
      </c>
      <c r="K12" s="7" t="s">
        <v>200</v>
      </c>
    </row>
    <row r="13" spans="1:11" ht="21">
      <c r="A13" s="9" t="s">
        <v>133</v>
      </c>
      <c r="C13" s="7" t="s">
        <v>238</v>
      </c>
      <c r="E13" s="7">
        <v>0</v>
      </c>
      <c r="G13" s="7" t="s">
        <v>200</v>
      </c>
      <c r="I13" s="7">
        <v>1020821886</v>
      </c>
      <c r="K13" s="7" t="s">
        <v>200</v>
      </c>
    </row>
    <row r="14" spans="1:11" ht="21">
      <c r="A14" s="9" t="s">
        <v>133</v>
      </c>
      <c r="C14" s="7" t="s">
        <v>239</v>
      </c>
      <c r="E14" s="7">
        <v>0</v>
      </c>
      <c r="G14" s="7" t="s">
        <v>200</v>
      </c>
      <c r="I14" s="7">
        <v>2128767090</v>
      </c>
      <c r="K14" s="7" t="s">
        <v>200</v>
      </c>
    </row>
    <row r="15" spans="1:11" ht="21">
      <c r="A15" s="9" t="s">
        <v>133</v>
      </c>
      <c r="C15" s="7" t="s">
        <v>240</v>
      </c>
      <c r="E15" s="7">
        <v>0</v>
      </c>
      <c r="G15" s="7" t="s">
        <v>200</v>
      </c>
      <c r="I15" s="7">
        <v>3773013660</v>
      </c>
      <c r="K15" s="7" t="s">
        <v>200</v>
      </c>
    </row>
    <row r="16" spans="1:11" ht="21">
      <c r="A16" s="9" t="s">
        <v>133</v>
      </c>
      <c r="C16" s="7" t="s">
        <v>241</v>
      </c>
      <c r="E16" s="7">
        <v>0</v>
      </c>
      <c r="G16" s="7" t="s">
        <v>200</v>
      </c>
      <c r="I16" s="7">
        <v>342739692</v>
      </c>
      <c r="K16" s="7" t="s">
        <v>200</v>
      </c>
    </row>
    <row r="17" spans="1:11" ht="21">
      <c r="A17" s="9" t="s">
        <v>136</v>
      </c>
      <c r="C17" s="7" t="s">
        <v>242</v>
      </c>
      <c r="E17" s="7">
        <v>0</v>
      </c>
      <c r="G17" s="7" t="s">
        <v>200</v>
      </c>
      <c r="I17" s="7">
        <v>9024657444</v>
      </c>
      <c r="K17" s="7" t="s">
        <v>200</v>
      </c>
    </row>
    <row r="18" spans="1:11" ht="21">
      <c r="A18" s="9" t="s">
        <v>136</v>
      </c>
      <c r="C18" s="7" t="s">
        <v>243</v>
      </c>
      <c r="E18" s="7">
        <v>0</v>
      </c>
      <c r="G18" s="7" t="s">
        <v>200</v>
      </c>
      <c r="I18" s="7">
        <v>4038903960</v>
      </c>
      <c r="K18" s="7" t="s">
        <v>200</v>
      </c>
    </row>
    <row r="19" spans="1:11" ht="21">
      <c r="A19" s="9" t="s">
        <v>136</v>
      </c>
      <c r="C19" s="7" t="s">
        <v>244</v>
      </c>
      <c r="E19" s="7">
        <v>0</v>
      </c>
      <c r="G19" s="7" t="s">
        <v>200</v>
      </c>
      <c r="I19" s="7">
        <v>2174794440</v>
      </c>
      <c r="K19" s="7" t="s">
        <v>200</v>
      </c>
    </row>
    <row r="20" spans="1:11" ht="21">
      <c r="A20" s="9" t="s">
        <v>136</v>
      </c>
      <c r="C20" s="7" t="s">
        <v>245</v>
      </c>
      <c r="E20" s="7">
        <v>0</v>
      </c>
      <c r="G20" s="7" t="s">
        <v>200</v>
      </c>
      <c r="I20" s="7">
        <v>4634383390</v>
      </c>
      <c r="K20" s="7" t="s">
        <v>200</v>
      </c>
    </row>
    <row r="21" spans="1:11" ht="21">
      <c r="A21" s="9" t="s">
        <v>133</v>
      </c>
      <c r="C21" s="7" t="s">
        <v>246</v>
      </c>
      <c r="E21" s="7">
        <v>0</v>
      </c>
      <c r="G21" s="7" t="s">
        <v>200</v>
      </c>
      <c r="I21" s="7">
        <v>12698219115</v>
      </c>
      <c r="K21" s="7" t="s">
        <v>200</v>
      </c>
    </row>
    <row r="22" spans="1:11" ht="21">
      <c r="A22" s="9" t="s">
        <v>133</v>
      </c>
      <c r="C22" s="7" t="s">
        <v>247</v>
      </c>
      <c r="E22" s="7">
        <v>0</v>
      </c>
      <c r="G22" s="7" t="s">
        <v>200</v>
      </c>
      <c r="I22" s="7">
        <v>1415753391</v>
      </c>
      <c r="K22" s="7" t="s">
        <v>200</v>
      </c>
    </row>
    <row r="23" spans="1:11" ht="21">
      <c r="A23" s="9" t="s">
        <v>133</v>
      </c>
      <c r="C23" s="7" t="s">
        <v>248</v>
      </c>
      <c r="E23" s="7">
        <v>0</v>
      </c>
      <c r="G23" s="7" t="s">
        <v>200</v>
      </c>
      <c r="I23" s="7">
        <v>5386397217</v>
      </c>
      <c r="K23" s="7" t="s">
        <v>200</v>
      </c>
    </row>
    <row r="24" spans="1:11" ht="21">
      <c r="A24" s="9" t="s">
        <v>133</v>
      </c>
      <c r="C24" s="7" t="s">
        <v>249</v>
      </c>
      <c r="E24" s="7">
        <v>0</v>
      </c>
      <c r="G24" s="7" t="s">
        <v>200</v>
      </c>
      <c r="I24" s="7">
        <v>4138356085</v>
      </c>
      <c r="K24" s="7" t="s">
        <v>200</v>
      </c>
    </row>
    <row r="25" spans="1:11" ht="21">
      <c r="A25" s="9" t="s">
        <v>133</v>
      </c>
      <c r="C25" s="7" t="s">
        <v>250</v>
      </c>
      <c r="E25" s="7">
        <v>0</v>
      </c>
      <c r="G25" s="7" t="s">
        <v>200</v>
      </c>
      <c r="I25" s="7">
        <v>2677298573</v>
      </c>
      <c r="K25" s="7" t="s">
        <v>200</v>
      </c>
    </row>
    <row r="26" spans="1:11" ht="21">
      <c r="A26" s="9" t="s">
        <v>133</v>
      </c>
      <c r="C26" s="7" t="s">
        <v>251</v>
      </c>
      <c r="E26" s="7">
        <v>0</v>
      </c>
      <c r="G26" s="7" t="s">
        <v>200</v>
      </c>
      <c r="I26" s="7">
        <v>2836734208</v>
      </c>
      <c r="K26" s="7" t="s">
        <v>200</v>
      </c>
    </row>
    <row r="27" spans="1:11" ht="21">
      <c r="A27" s="9" t="s">
        <v>133</v>
      </c>
      <c r="C27" s="7" t="s">
        <v>252</v>
      </c>
      <c r="E27" s="7">
        <v>0</v>
      </c>
      <c r="G27" s="7" t="s">
        <v>200</v>
      </c>
      <c r="I27" s="7">
        <v>1405589020</v>
      </c>
      <c r="K27" s="7" t="s">
        <v>200</v>
      </c>
    </row>
    <row r="28" spans="1:11" ht="21">
      <c r="A28" s="9" t="s">
        <v>136</v>
      </c>
      <c r="C28" s="7" t="s">
        <v>253</v>
      </c>
      <c r="E28" s="7">
        <v>0</v>
      </c>
      <c r="G28" s="7" t="s">
        <v>200</v>
      </c>
      <c r="I28" s="7">
        <v>525205460</v>
      </c>
      <c r="K28" s="7" t="s">
        <v>200</v>
      </c>
    </row>
    <row r="29" spans="1:11" ht="21">
      <c r="A29" s="9" t="s">
        <v>136</v>
      </c>
      <c r="C29" s="7" t="s">
        <v>139</v>
      </c>
      <c r="E29" s="7">
        <v>4216438350</v>
      </c>
      <c r="G29" s="7" t="s">
        <v>200</v>
      </c>
      <c r="I29" s="7">
        <v>27939451971</v>
      </c>
      <c r="K29" s="7" t="s">
        <v>200</v>
      </c>
    </row>
    <row r="30" spans="1:11" ht="21">
      <c r="A30" s="9" t="s">
        <v>141</v>
      </c>
      <c r="C30" s="7" t="s">
        <v>254</v>
      </c>
      <c r="E30" s="7">
        <v>0</v>
      </c>
      <c r="G30" s="7" t="s">
        <v>200</v>
      </c>
      <c r="I30" s="7">
        <v>5663166154</v>
      </c>
      <c r="K30" s="7" t="s">
        <v>200</v>
      </c>
    </row>
    <row r="31" spans="1:11" ht="21">
      <c r="A31" s="9" t="s">
        <v>141</v>
      </c>
      <c r="C31" s="7" t="s">
        <v>255</v>
      </c>
      <c r="E31" s="7">
        <v>0</v>
      </c>
      <c r="G31" s="7" t="s">
        <v>200</v>
      </c>
      <c r="I31" s="7">
        <v>2555616404</v>
      </c>
      <c r="K31" s="7" t="s">
        <v>200</v>
      </c>
    </row>
    <row r="32" spans="1:11" ht="21">
      <c r="A32" s="9" t="s">
        <v>141</v>
      </c>
      <c r="C32" s="7" t="s">
        <v>256</v>
      </c>
      <c r="E32" s="7">
        <v>0</v>
      </c>
      <c r="G32" s="7" t="s">
        <v>200</v>
      </c>
      <c r="I32" s="7">
        <v>5953424639</v>
      </c>
      <c r="K32" s="7" t="s">
        <v>200</v>
      </c>
    </row>
    <row r="33" spans="1:11" ht="21">
      <c r="A33" s="9" t="s">
        <v>133</v>
      </c>
      <c r="C33" s="7" t="s">
        <v>257</v>
      </c>
      <c r="E33" s="7">
        <v>0</v>
      </c>
      <c r="G33" s="7" t="s">
        <v>200</v>
      </c>
      <c r="I33" s="7">
        <v>2911369786</v>
      </c>
      <c r="K33" s="7" t="s">
        <v>200</v>
      </c>
    </row>
    <row r="34" spans="1:11" ht="21">
      <c r="A34" s="9" t="s">
        <v>133</v>
      </c>
      <c r="C34" s="7" t="s">
        <v>258</v>
      </c>
      <c r="E34" s="7">
        <v>0</v>
      </c>
      <c r="G34" s="7" t="s">
        <v>200</v>
      </c>
      <c r="I34" s="7">
        <v>2156301345</v>
      </c>
      <c r="K34" s="7" t="s">
        <v>200</v>
      </c>
    </row>
    <row r="35" spans="1:11" ht="21">
      <c r="A35" s="9" t="s">
        <v>133</v>
      </c>
      <c r="C35" s="7" t="s">
        <v>259</v>
      </c>
      <c r="E35" s="7">
        <v>0</v>
      </c>
      <c r="G35" s="7" t="s">
        <v>200</v>
      </c>
      <c r="I35" s="7">
        <v>6606849305</v>
      </c>
      <c r="K35" s="7" t="s">
        <v>200</v>
      </c>
    </row>
    <row r="36" spans="1:11" ht="21">
      <c r="A36" s="9" t="s">
        <v>133</v>
      </c>
      <c r="C36" s="7" t="s">
        <v>260</v>
      </c>
      <c r="E36" s="7">
        <v>0</v>
      </c>
      <c r="G36" s="7" t="s">
        <v>200</v>
      </c>
      <c r="I36" s="7">
        <v>4022191749</v>
      </c>
      <c r="K36" s="7" t="s">
        <v>200</v>
      </c>
    </row>
    <row r="37" spans="1:11" ht="21">
      <c r="A37" s="9" t="s">
        <v>133</v>
      </c>
      <c r="C37" s="7" t="s">
        <v>261</v>
      </c>
      <c r="E37" s="7">
        <v>0</v>
      </c>
      <c r="G37" s="7" t="s">
        <v>200</v>
      </c>
      <c r="I37" s="7">
        <v>10124452001</v>
      </c>
      <c r="K37" s="7" t="s">
        <v>200</v>
      </c>
    </row>
    <row r="38" spans="1:11" ht="21">
      <c r="A38" s="9" t="s">
        <v>133</v>
      </c>
      <c r="C38" s="7" t="s">
        <v>147</v>
      </c>
      <c r="E38" s="7">
        <v>886027374</v>
      </c>
      <c r="G38" s="7" t="s">
        <v>200</v>
      </c>
      <c r="I38" s="7">
        <v>13243013623</v>
      </c>
      <c r="K38" s="7" t="s">
        <v>200</v>
      </c>
    </row>
    <row r="39" spans="1:11" ht="21">
      <c r="A39" s="9" t="s">
        <v>136</v>
      </c>
      <c r="C39" s="7" t="s">
        <v>262</v>
      </c>
      <c r="E39" s="7">
        <v>0</v>
      </c>
      <c r="G39" s="7" t="s">
        <v>200</v>
      </c>
      <c r="I39" s="7">
        <v>6254383490</v>
      </c>
      <c r="K39" s="7" t="s">
        <v>200</v>
      </c>
    </row>
    <row r="40" spans="1:11" ht="21">
      <c r="A40" s="9" t="s">
        <v>141</v>
      </c>
      <c r="C40" s="7" t="s">
        <v>263</v>
      </c>
      <c r="E40" s="7">
        <v>0</v>
      </c>
      <c r="G40" s="7" t="s">
        <v>200</v>
      </c>
      <c r="I40" s="7">
        <v>4690136971</v>
      </c>
      <c r="K40" s="7" t="s">
        <v>200</v>
      </c>
    </row>
    <row r="41" spans="1:11" ht="21">
      <c r="A41" s="9" t="s">
        <v>136</v>
      </c>
      <c r="C41" s="7" t="s">
        <v>152</v>
      </c>
      <c r="E41" s="7">
        <v>133150680</v>
      </c>
      <c r="G41" s="7" t="s">
        <v>200</v>
      </c>
      <c r="I41" s="7">
        <v>3099451978</v>
      </c>
      <c r="K41" s="7" t="s">
        <v>200</v>
      </c>
    </row>
    <row r="42" spans="1:11" ht="21">
      <c r="A42" s="9" t="s">
        <v>141</v>
      </c>
      <c r="C42" s="7" t="s">
        <v>264</v>
      </c>
      <c r="E42" s="7">
        <v>0</v>
      </c>
      <c r="G42" s="7" t="s">
        <v>200</v>
      </c>
      <c r="I42" s="7">
        <v>6183013674</v>
      </c>
      <c r="K42" s="7" t="s">
        <v>200</v>
      </c>
    </row>
    <row r="43" spans="1:11" ht="21">
      <c r="A43" s="9" t="s">
        <v>133</v>
      </c>
      <c r="C43" s="7" t="s">
        <v>154</v>
      </c>
      <c r="E43" s="7">
        <v>2215068471</v>
      </c>
      <c r="G43" s="7" t="s">
        <v>200</v>
      </c>
      <c r="I43" s="7">
        <v>7297260201</v>
      </c>
      <c r="K43" s="7" t="s">
        <v>200</v>
      </c>
    </row>
    <row r="44" spans="1:11" ht="21">
      <c r="A44" s="9" t="s">
        <v>133</v>
      </c>
      <c r="C44" s="7" t="s">
        <v>265</v>
      </c>
      <c r="E44" s="7">
        <v>0</v>
      </c>
      <c r="G44" s="7" t="s">
        <v>200</v>
      </c>
      <c r="I44" s="7">
        <v>9075342450</v>
      </c>
      <c r="K44" s="7" t="s">
        <v>200</v>
      </c>
    </row>
    <row r="45" spans="1:11" ht="21">
      <c r="A45" s="9" t="s">
        <v>136</v>
      </c>
      <c r="C45" s="7" t="s">
        <v>266</v>
      </c>
      <c r="E45" s="7">
        <v>0</v>
      </c>
      <c r="G45" s="7" t="s">
        <v>200</v>
      </c>
      <c r="I45" s="7">
        <v>2607534244</v>
      </c>
      <c r="K45" s="7" t="s">
        <v>200</v>
      </c>
    </row>
    <row r="46" spans="1:11" ht="21">
      <c r="A46" s="9" t="s">
        <v>133</v>
      </c>
      <c r="C46" s="7" t="s">
        <v>156</v>
      </c>
      <c r="E46" s="7">
        <v>6202191771</v>
      </c>
      <c r="G46" s="7" t="s">
        <v>200</v>
      </c>
      <c r="I46" s="7">
        <v>14740273953</v>
      </c>
      <c r="K46" s="7" t="s">
        <v>200</v>
      </c>
    </row>
    <row r="47" spans="1:11" ht="21">
      <c r="A47" s="9" t="s">
        <v>136</v>
      </c>
      <c r="C47" s="7" t="s">
        <v>267</v>
      </c>
      <c r="E47" s="7">
        <v>0</v>
      </c>
      <c r="G47" s="7" t="s">
        <v>200</v>
      </c>
      <c r="I47" s="7">
        <v>2663013672</v>
      </c>
      <c r="K47" s="7" t="s">
        <v>200</v>
      </c>
    </row>
    <row r="48" spans="1:11" ht="21">
      <c r="A48" s="9" t="s">
        <v>136</v>
      </c>
      <c r="C48" s="7" t="s">
        <v>161</v>
      </c>
      <c r="E48" s="7">
        <v>266301366</v>
      </c>
      <c r="G48" s="7" t="s">
        <v>200</v>
      </c>
      <c r="I48" s="7">
        <v>1642191757</v>
      </c>
      <c r="K48" s="7" t="s">
        <v>200</v>
      </c>
    </row>
    <row r="49" spans="1:11" ht="21">
      <c r="A49" s="9" t="s">
        <v>163</v>
      </c>
      <c r="C49" s="7" t="s">
        <v>166</v>
      </c>
      <c r="E49" s="7">
        <v>5609589015</v>
      </c>
      <c r="G49" s="7" t="s">
        <v>200</v>
      </c>
      <c r="I49" s="7">
        <v>9863013653</v>
      </c>
      <c r="K49" s="7" t="s">
        <v>200</v>
      </c>
    </row>
    <row r="50" spans="1:11" ht="21">
      <c r="A50" s="9" t="s">
        <v>163</v>
      </c>
      <c r="C50" s="7" t="s">
        <v>168</v>
      </c>
      <c r="E50" s="7">
        <v>16828767105</v>
      </c>
      <c r="G50" s="7" t="s">
        <v>200</v>
      </c>
      <c r="I50" s="7">
        <v>29034246545</v>
      </c>
      <c r="K50" s="7" t="s">
        <v>200</v>
      </c>
    </row>
    <row r="51" spans="1:11" ht="21">
      <c r="A51" s="9" t="s">
        <v>133</v>
      </c>
      <c r="C51" s="7" t="s">
        <v>170</v>
      </c>
      <c r="E51" s="7">
        <v>9524794497</v>
      </c>
      <c r="G51" s="7" t="s">
        <v>200</v>
      </c>
      <c r="I51" s="7">
        <v>15768630097</v>
      </c>
      <c r="K51" s="7" t="s">
        <v>200</v>
      </c>
    </row>
    <row r="52" spans="1:11" ht="21">
      <c r="A52" s="9" t="s">
        <v>144</v>
      </c>
      <c r="C52" s="7" t="s">
        <v>172</v>
      </c>
      <c r="E52" s="7">
        <v>6171232866</v>
      </c>
      <c r="G52" s="7" t="s">
        <v>200</v>
      </c>
      <c r="I52" s="7">
        <v>11979452034</v>
      </c>
      <c r="K52" s="7" t="s">
        <v>200</v>
      </c>
    </row>
    <row r="53" spans="1:11" ht="21">
      <c r="A53" s="9" t="s">
        <v>136</v>
      </c>
      <c r="C53" s="7" t="s">
        <v>177</v>
      </c>
      <c r="E53" s="7">
        <v>1342602734</v>
      </c>
      <c r="G53" s="7" t="s">
        <v>200</v>
      </c>
      <c r="I53" s="7">
        <v>1342602734</v>
      </c>
      <c r="K53" s="7" t="s">
        <v>200</v>
      </c>
    </row>
    <row r="54" spans="1:11" ht="21">
      <c r="A54" s="9" t="s">
        <v>133</v>
      </c>
      <c r="C54" s="7" t="s">
        <v>181</v>
      </c>
      <c r="E54" s="7">
        <v>540493143</v>
      </c>
      <c r="G54" s="7" t="s">
        <v>200</v>
      </c>
      <c r="I54" s="7">
        <v>540493143</v>
      </c>
      <c r="K54" s="7" t="s">
        <v>200</v>
      </c>
    </row>
    <row r="55" spans="1:11" ht="21">
      <c r="A55" s="9" t="s">
        <v>163</v>
      </c>
      <c r="C55" s="7" t="s">
        <v>183</v>
      </c>
      <c r="E55" s="7">
        <v>1841095884</v>
      </c>
      <c r="G55" s="7" t="s">
        <v>200</v>
      </c>
      <c r="I55" s="7">
        <v>1841095884</v>
      </c>
      <c r="K55" s="7" t="s">
        <v>200</v>
      </c>
    </row>
    <row r="56" spans="1:11" ht="21">
      <c r="A56" s="9" t="s">
        <v>133</v>
      </c>
      <c r="C56" s="7" t="s">
        <v>185</v>
      </c>
      <c r="E56" s="7">
        <v>1841095884</v>
      </c>
      <c r="G56" s="7" t="s">
        <v>200</v>
      </c>
      <c r="I56" s="7">
        <v>1841095884</v>
      </c>
      <c r="K56" s="7" t="s">
        <v>200</v>
      </c>
    </row>
    <row r="57" spans="1:11" ht="21">
      <c r="A57" s="9" t="s">
        <v>133</v>
      </c>
      <c r="C57" s="7" t="s">
        <v>186</v>
      </c>
      <c r="E57" s="7">
        <v>506301367</v>
      </c>
      <c r="G57" s="7" t="s">
        <v>200</v>
      </c>
      <c r="I57" s="7">
        <v>506301367</v>
      </c>
      <c r="K57" s="7" t="s">
        <v>200</v>
      </c>
    </row>
    <row r="58" spans="1:11" ht="21.75" thickBot="1">
      <c r="A58" s="3"/>
      <c r="B58" s="3"/>
      <c r="C58" s="3"/>
      <c r="D58" s="3"/>
      <c r="E58" s="19">
        <f>SUM(E11:E57)</f>
        <v>68645438166</v>
      </c>
      <c r="F58" s="3"/>
      <c r="G58" s="3"/>
      <c r="H58" s="3"/>
      <c r="I58" s="19">
        <f>SUM(I11:I57)</f>
        <v>441007452824</v>
      </c>
      <c r="J58" s="3"/>
      <c r="K58" s="3"/>
    </row>
    <row r="59" spans="1:11" ht="19.5" thickTop="1"/>
  </sheetData>
  <mergeCells count="6">
    <mergeCell ref="I9:K9"/>
    <mergeCell ref="A2:K2"/>
    <mergeCell ref="A3:K3"/>
    <mergeCell ref="A4:K4"/>
    <mergeCell ref="A9:C9"/>
    <mergeCell ref="E9:G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71"/>
  <sheetViews>
    <sheetView rightToLeft="1" topLeftCell="A55" workbookViewId="0">
      <selection activeCell="A15" sqref="A15"/>
    </sheetView>
  </sheetViews>
  <sheetFormatPr defaultRowHeight="18.75"/>
  <cols>
    <col min="1" max="1" width="31.5703125" style="7" bestFit="1" customWidth="1"/>
    <col min="2" max="2" width="1" style="7" customWidth="1"/>
    <col min="3" max="3" width="20.85546875" style="7" bestFit="1" customWidth="1"/>
    <col min="4" max="4" width="1" style="7" customWidth="1"/>
    <col min="5" max="5" width="19.28515625" style="7" bestFit="1" customWidth="1"/>
    <col min="6" max="6" width="1" style="7" customWidth="1"/>
    <col min="7" max="7" width="11.85546875" style="7" bestFit="1" customWidth="1"/>
    <col min="8" max="8" width="1" style="7" customWidth="1"/>
    <col min="9" max="9" width="17.28515625" style="7" bestFit="1" customWidth="1"/>
    <col min="10" max="10" width="1" style="7" customWidth="1"/>
    <col min="11" max="11" width="15.140625" style="7" bestFit="1" customWidth="1"/>
    <col min="12" max="12" width="1" style="7" customWidth="1"/>
    <col min="13" max="13" width="17.28515625" style="7" bestFit="1" customWidth="1"/>
    <col min="14" max="14" width="1" style="7" customWidth="1"/>
    <col min="15" max="15" width="18.7109375" style="7" bestFit="1" customWidth="1"/>
    <col min="16" max="16" width="1" style="7" customWidth="1"/>
    <col min="17" max="17" width="15.140625" style="7" bestFit="1" customWidth="1"/>
    <col min="18" max="18" width="1" style="7" customWidth="1"/>
    <col min="19" max="19" width="18.7109375" style="7" bestFit="1" customWidth="1"/>
    <col min="20" max="20" width="1" style="7" customWidth="1"/>
    <col min="21" max="21" width="9.140625" style="7" customWidth="1"/>
    <col min="22" max="16384" width="9.140625" style="7"/>
  </cols>
  <sheetData>
    <row r="2" spans="1:19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30">
      <c r="A3" s="59" t="s">
        <v>191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ht="30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6" spans="1:19" s="12" customFormat="1" ht="24">
      <c r="A6" s="51" t="s">
        <v>290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19" s="12" customFormat="1" ht="24">
      <c r="A7" s="51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</row>
    <row r="8" spans="1:19" ht="21">
      <c r="A8" s="63" t="s">
        <v>192</v>
      </c>
      <c r="B8" s="63" t="s">
        <v>192</v>
      </c>
      <c r="C8" s="63" t="s">
        <v>192</v>
      </c>
      <c r="D8" s="63" t="s">
        <v>192</v>
      </c>
      <c r="E8" s="63" t="s">
        <v>192</v>
      </c>
      <c r="F8" s="63" t="s">
        <v>192</v>
      </c>
      <c r="G8" s="63" t="s">
        <v>192</v>
      </c>
      <c r="H8" s="5"/>
      <c r="I8" s="63" t="s">
        <v>193</v>
      </c>
      <c r="J8" s="63" t="s">
        <v>193</v>
      </c>
      <c r="K8" s="63" t="s">
        <v>193</v>
      </c>
      <c r="L8" s="63" t="s">
        <v>193</v>
      </c>
      <c r="M8" s="63" t="s">
        <v>193</v>
      </c>
      <c r="N8" s="5"/>
      <c r="O8" s="63" t="s">
        <v>194</v>
      </c>
      <c r="P8" s="63" t="s">
        <v>194</v>
      </c>
      <c r="Q8" s="63" t="s">
        <v>194</v>
      </c>
      <c r="R8" s="63" t="s">
        <v>194</v>
      </c>
      <c r="S8" s="63" t="s">
        <v>194</v>
      </c>
    </row>
    <row r="9" spans="1:19" ht="21">
      <c r="A9" s="16" t="s">
        <v>195</v>
      </c>
      <c r="B9" s="32"/>
      <c r="C9" s="16" t="s">
        <v>196</v>
      </c>
      <c r="D9" s="32"/>
      <c r="E9" s="16" t="s">
        <v>44</v>
      </c>
      <c r="F9" s="32"/>
      <c r="G9" s="16" t="s">
        <v>45</v>
      </c>
      <c r="H9" s="5"/>
      <c r="I9" s="16" t="s">
        <v>197</v>
      </c>
      <c r="J9" s="32"/>
      <c r="K9" s="16" t="s">
        <v>198</v>
      </c>
      <c r="L9" s="32"/>
      <c r="M9" s="16" t="s">
        <v>199</v>
      </c>
      <c r="N9" s="5"/>
      <c r="O9" s="16" t="s">
        <v>197</v>
      </c>
      <c r="P9" s="32"/>
      <c r="Q9" s="16" t="s">
        <v>198</v>
      </c>
      <c r="R9" s="32"/>
      <c r="S9" s="16" t="s">
        <v>199</v>
      </c>
    </row>
    <row r="10" spans="1:19" ht="21">
      <c r="A10" s="10" t="s">
        <v>88</v>
      </c>
      <c r="C10" s="7" t="s">
        <v>200</v>
      </c>
      <c r="E10" s="7" t="s">
        <v>90</v>
      </c>
      <c r="G10" s="7">
        <v>20.5</v>
      </c>
      <c r="I10" s="7">
        <v>1627471483</v>
      </c>
      <c r="K10" s="7" t="s">
        <v>200</v>
      </c>
      <c r="M10" s="7">
        <v>1627471483</v>
      </c>
      <c r="O10" s="7">
        <v>2366561076</v>
      </c>
      <c r="Q10" s="7" t="s">
        <v>200</v>
      </c>
      <c r="S10" s="7">
        <v>2366561076</v>
      </c>
    </row>
    <row r="11" spans="1:19" ht="21">
      <c r="A11" s="10" t="s">
        <v>91</v>
      </c>
      <c r="C11" s="7" t="s">
        <v>200</v>
      </c>
      <c r="E11" s="7" t="s">
        <v>92</v>
      </c>
      <c r="G11" s="7">
        <v>20.5</v>
      </c>
      <c r="I11" s="7">
        <v>1680947558</v>
      </c>
      <c r="K11" s="7" t="s">
        <v>200</v>
      </c>
      <c r="M11" s="7">
        <v>1680947558</v>
      </c>
      <c r="O11" s="7">
        <v>2444322436</v>
      </c>
      <c r="Q11" s="7" t="s">
        <v>200</v>
      </c>
      <c r="S11" s="7">
        <v>2444322436</v>
      </c>
    </row>
    <row r="12" spans="1:19" ht="21">
      <c r="A12" s="10" t="s">
        <v>85</v>
      </c>
      <c r="C12" s="7" t="s">
        <v>200</v>
      </c>
      <c r="E12" s="7" t="s">
        <v>87</v>
      </c>
      <c r="G12" s="7">
        <v>20.5</v>
      </c>
      <c r="I12" s="7">
        <v>1649032053</v>
      </c>
      <c r="K12" s="7" t="s">
        <v>200</v>
      </c>
      <c r="M12" s="7">
        <v>1649032053</v>
      </c>
      <c r="O12" s="7">
        <v>3499325073</v>
      </c>
      <c r="Q12" s="7" t="s">
        <v>200</v>
      </c>
      <c r="S12" s="7">
        <v>3499325073</v>
      </c>
    </row>
    <row r="13" spans="1:19" ht="21">
      <c r="A13" s="10" t="s">
        <v>70</v>
      </c>
      <c r="C13" s="7" t="s">
        <v>200</v>
      </c>
      <c r="E13" s="7" t="s">
        <v>72</v>
      </c>
      <c r="G13" s="7">
        <v>23</v>
      </c>
      <c r="I13" s="7">
        <v>10574907533</v>
      </c>
      <c r="K13" s="7" t="s">
        <v>200</v>
      </c>
      <c r="M13" s="7">
        <v>10574907533</v>
      </c>
      <c r="O13" s="7">
        <v>29115294518</v>
      </c>
      <c r="Q13" s="7" t="s">
        <v>200</v>
      </c>
      <c r="S13" s="7">
        <v>29115294518</v>
      </c>
    </row>
    <row r="14" spans="1:19" ht="21">
      <c r="A14" s="10" t="s">
        <v>102</v>
      </c>
      <c r="C14" s="7" t="s">
        <v>200</v>
      </c>
      <c r="E14" s="7" t="s">
        <v>104</v>
      </c>
      <c r="G14" s="7">
        <v>23</v>
      </c>
      <c r="I14" s="7">
        <v>8589408886</v>
      </c>
      <c r="K14" s="7" t="s">
        <v>200</v>
      </c>
      <c r="M14" s="7">
        <v>8589408886</v>
      </c>
      <c r="O14" s="7">
        <v>50279395146</v>
      </c>
      <c r="Q14" s="7" t="s">
        <v>200</v>
      </c>
      <c r="S14" s="7">
        <v>50279395146</v>
      </c>
    </row>
    <row r="15" spans="1:19" ht="21">
      <c r="A15" s="10" t="s">
        <v>99</v>
      </c>
      <c r="C15" s="7" t="s">
        <v>200</v>
      </c>
      <c r="E15" s="7" t="s">
        <v>101</v>
      </c>
      <c r="G15" s="7">
        <v>17</v>
      </c>
      <c r="I15" s="7">
        <v>2262482866</v>
      </c>
      <c r="K15" s="7" t="s">
        <v>200</v>
      </c>
      <c r="M15" s="7">
        <v>2262482866</v>
      </c>
      <c r="O15" s="7">
        <v>10502489702</v>
      </c>
      <c r="Q15" s="7" t="s">
        <v>200</v>
      </c>
      <c r="S15" s="7">
        <v>10502489702</v>
      </c>
    </row>
    <row r="16" spans="1:19" ht="21">
      <c r="A16" s="10" t="s">
        <v>201</v>
      </c>
      <c r="C16" s="7" t="s">
        <v>200</v>
      </c>
      <c r="E16" s="7" t="s">
        <v>202</v>
      </c>
      <c r="G16" s="7">
        <v>16</v>
      </c>
      <c r="I16" s="7">
        <v>0</v>
      </c>
      <c r="K16" s="7" t="s">
        <v>200</v>
      </c>
      <c r="M16" s="7">
        <v>0</v>
      </c>
      <c r="O16" s="7">
        <v>2331939694</v>
      </c>
      <c r="Q16" s="7" t="s">
        <v>200</v>
      </c>
      <c r="S16" s="7">
        <v>2331939694</v>
      </c>
    </row>
    <row r="17" spans="1:19" ht="21">
      <c r="A17" s="10" t="s">
        <v>79</v>
      </c>
      <c r="C17" s="7" t="s">
        <v>200</v>
      </c>
      <c r="E17" s="7" t="s">
        <v>81</v>
      </c>
      <c r="G17" s="7">
        <v>18</v>
      </c>
      <c r="I17" s="7">
        <v>372637013</v>
      </c>
      <c r="K17" s="7" t="s">
        <v>200</v>
      </c>
      <c r="M17" s="7">
        <v>372637013</v>
      </c>
      <c r="O17" s="7">
        <v>3026637107</v>
      </c>
      <c r="Q17" s="7" t="s">
        <v>200</v>
      </c>
      <c r="S17" s="7">
        <v>3026637107</v>
      </c>
    </row>
    <row r="18" spans="1:19" ht="21">
      <c r="A18" s="10" t="s">
        <v>73</v>
      </c>
      <c r="C18" s="7" t="s">
        <v>200</v>
      </c>
      <c r="E18" s="7" t="s">
        <v>75</v>
      </c>
      <c r="G18" s="7">
        <v>18</v>
      </c>
      <c r="I18" s="7">
        <v>12116303668</v>
      </c>
      <c r="K18" s="7" t="s">
        <v>200</v>
      </c>
      <c r="M18" s="7">
        <v>12116303668</v>
      </c>
      <c r="O18" s="7">
        <v>55818307822</v>
      </c>
      <c r="Q18" s="7" t="s">
        <v>200</v>
      </c>
      <c r="S18" s="7">
        <v>55818307822</v>
      </c>
    </row>
    <row r="19" spans="1:19" ht="21">
      <c r="A19" s="10" t="s">
        <v>82</v>
      </c>
      <c r="C19" s="7" t="s">
        <v>200</v>
      </c>
      <c r="E19" s="7" t="s">
        <v>84</v>
      </c>
      <c r="G19" s="7">
        <v>18</v>
      </c>
      <c r="I19" s="7">
        <v>440506876</v>
      </c>
      <c r="K19" s="7" t="s">
        <v>200</v>
      </c>
      <c r="M19" s="7">
        <v>440506876</v>
      </c>
      <c r="O19" s="7">
        <v>3542249554</v>
      </c>
      <c r="Q19" s="7" t="s">
        <v>200</v>
      </c>
      <c r="S19" s="7">
        <v>3542249554</v>
      </c>
    </row>
    <row r="20" spans="1:19" ht="21">
      <c r="A20" s="10" t="s">
        <v>76</v>
      </c>
      <c r="C20" s="7" t="s">
        <v>200</v>
      </c>
      <c r="E20" s="7" t="s">
        <v>78</v>
      </c>
      <c r="G20" s="7">
        <v>18</v>
      </c>
      <c r="I20" s="7">
        <v>6615814599</v>
      </c>
      <c r="K20" s="7" t="s">
        <v>200</v>
      </c>
      <c r="M20" s="7">
        <v>6615814599</v>
      </c>
      <c r="O20" s="7">
        <v>9865757401</v>
      </c>
      <c r="Q20" s="7" t="s">
        <v>200</v>
      </c>
      <c r="S20" s="7">
        <v>9865757401</v>
      </c>
    </row>
    <row r="21" spans="1:19" ht="21">
      <c r="A21" s="10" t="s">
        <v>93</v>
      </c>
      <c r="C21" s="7" t="s">
        <v>200</v>
      </c>
      <c r="E21" s="7" t="s">
        <v>95</v>
      </c>
      <c r="G21" s="7">
        <v>18</v>
      </c>
      <c r="I21" s="7">
        <v>4100181550</v>
      </c>
      <c r="K21" s="7" t="s">
        <v>200</v>
      </c>
      <c r="M21" s="7">
        <v>4100181550</v>
      </c>
      <c r="O21" s="7">
        <v>6103702565</v>
      </c>
      <c r="Q21" s="7" t="s">
        <v>200</v>
      </c>
      <c r="S21" s="7">
        <v>6103702565</v>
      </c>
    </row>
    <row r="22" spans="1:19" ht="21">
      <c r="A22" s="10" t="s">
        <v>96</v>
      </c>
      <c r="C22" s="7" t="s">
        <v>200</v>
      </c>
      <c r="E22" s="7" t="s">
        <v>98</v>
      </c>
      <c r="G22" s="7">
        <v>18</v>
      </c>
      <c r="I22" s="7">
        <v>1478712500</v>
      </c>
      <c r="K22" s="7" t="s">
        <v>200</v>
      </c>
      <c r="M22" s="7">
        <v>1478712500</v>
      </c>
      <c r="O22" s="7">
        <v>3613561818</v>
      </c>
      <c r="Q22" s="7" t="s">
        <v>200</v>
      </c>
      <c r="S22" s="7">
        <v>3613561818</v>
      </c>
    </row>
    <row r="23" spans="1:19" ht="21">
      <c r="A23" s="10" t="s">
        <v>122</v>
      </c>
      <c r="C23" s="7">
        <v>17</v>
      </c>
      <c r="E23" s="7" t="s">
        <v>200</v>
      </c>
      <c r="G23" s="7">
        <v>0</v>
      </c>
      <c r="I23" s="7">
        <v>0</v>
      </c>
      <c r="K23" s="7">
        <v>0</v>
      </c>
      <c r="M23" s="7">
        <v>0</v>
      </c>
      <c r="O23" s="7">
        <v>1760753</v>
      </c>
      <c r="Q23" s="7">
        <v>0</v>
      </c>
      <c r="S23" s="7">
        <v>1760753</v>
      </c>
    </row>
    <row r="24" spans="1:19" ht="21">
      <c r="A24" s="10" t="s">
        <v>126</v>
      </c>
      <c r="C24" s="7">
        <v>16</v>
      </c>
      <c r="E24" s="7" t="s">
        <v>200</v>
      </c>
      <c r="G24" s="7">
        <v>27</v>
      </c>
      <c r="I24" s="7">
        <v>10520287659</v>
      </c>
      <c r="K24" s="7">
        <v>10139669</v>
      </c>
      <c r="M24" s="7">
        <v>10510147990</v>
      </c>
      <c r="O24" s="7">
        <v>170638686732</v>
      </c>
      <c r="Q24" s="7">
        <v>62112791</v>
      </c>
      <c r="S24" s="7">
        <v>170576573941</v>
      </c>
    </row>
    <row r="25" spans="1:19" ht="21">
      <c r="A25" s="10" t="s">
        <v>133</v>
      </c>
      <c r="C25" s="7">
        <v>6</v>
      </c>
      <c r="E25" s="7" t="s">
        <v>200</v>
      </c>
      <c r="G25" s="7">
        <v>26.5</v>
      </c>
      <c r="I25" s="7">
        <v>0</v>
      </c>
      <c r="K25" s="7">
        <v>0</v>
      </c>
      <c r="M25" s="7">
        <v>0</v>
      </c>
      <c r="O25" s="7">
        <v>1020821886</v>
      </c>
      <c r="Q25" s="7">
        <v>0</v>
      </c>
      <c r="S25" s="7">
        <v>1020821886</v>
      </c>
    </row>
    <row r="26" spans="1:19" ht="21">
      <c r="A26" s="10" t="s">
        <v>133</v>
      </c>
      <c r="C26" s="7">
        <v>9</v>
      </c>
      <c r="E26" s="7" t="s">
        <v>200</v>
      </c>
      <c r="G26" s="7">
        <v>26.5</v>
      </c>
      <c r="I26" s="7">
        <v>0</v>
      </c>
      <c r="K26" s="7">
        <v>0</v>
      </c>
      <c r="M26" s="7">
        <v>0</v>
      </c>
      <c r="O26" s="7">
        <v>2128767090</v>
      </c>
      <c r="Q26" s="7">
        <v>0</v>
      </c>
      <c r="S26" s="7">
        <v>2128767090</v>
      </c>
    </row>
    <row r="27" spans="1:19" ht="21">
      <c r="A27" s="10" t="s">
        <v>133</v>
      </c>
      <c r="C27" s="7">
        <v>6</v>
      </c>
      <c r="E27" s="7" t="s">
        <v>200</v>
      </c>
      <c r="G27" s="7">
        <v>26.5</v>
      </c>
      <c r="I27" s="7">
        <v>0</v>
      </c>
      <c r="K27" s="7">
        <v>0</v>
      </c>
      <c r="M27" s="7">
        <v>0</v>
      </c>
      <c r="O27" s="7">
        <v>3773013660</v>
      </c>
      <c r="Q27" s="7">
        <v>0</v>
      </c>
      <c r="S27" s="7">
        <v>3773013660</v>
      </c>
    </row>
    <row r="28" spans="1:19" ht="21">
      <c r="A28" s="10" t="s">
        <v>133</v>
      </c>
      <c r="C28" s="7">
        <v>12</v>
      </c>
      <c r="E28" s="7" t="s">
        <v>200</v>
      </c>
      <c r="G28" s="7">
        <v>26.5</v>
      </c>
      <c r="I28" s="7">
        <v>0</v>
      </c>
      <c r="K28" s="7">
        <v>0</v>
      </c>
      <c r="M28" s="7">
        <v>0</v>
      </c>
      <c r="O28" s="7">
        <v>342739692</v>
      </c>
      <c r="Q28" s="7">
        <v>0</v>
      </c>
      <c r="S28" s="7">
        <v>342739692</v>
      </c>
    </row>
    <row r="29" spans="1:19" ht="21">
      <c r="A29" s="10" t="s">
        <v>136</v>
      </c>
      <c r="C29" s="7">
        <v>20</v>
      </c>
      <c r="E29" s="7" t="s">
        <v>200</v>
      </c>
      <c r="G29" s="7">
        <v>27</v>
      </c>
      <c r="I29" s="7">
        <v>0</v>
      </c>
      <c r="K29" s="7">
        <v>0</v>
      </c>
      <c r="M29" s="7">
        <v>0</v>
      </c>
      <c r="O29" s="7">
        <v>9024657444</v>
      </c>
      <c r="Q29" s="7">
        <v>0</v>
      </c>
      <c r="S29" s="7">
        <v>9024657444</v>
      </c>
    </row>
    <row r="30" spans="1:19" ht="21">
      <c r="A30" s="10" t="s">
        <v>136</v>
      </c>
      <c r="C30" s="7">
        <v>24</v>
      </c>
      <c r="E30" s="7" t="s">
        <v>200</v>
      </c>
      <c r="G30" s="7">
        <v>27</v>
      </c>
      <c r="I30" s="7">
        <v>0</v>
      </c>
      <c r="K30" s="7">
        <v>-745540</v>
      </c>
      <c r="M30" s="7">
        <v>745540</v>
      </c>
      <c r="O30" s="7">
        <v>4038903960</v>
      </c>
      <c r="Q30" s="7">
        <v>0</v>
      </c>
      <c r="S30" s="7">
        <v>4038903960</v>
      </c>
    </row>
    <row r="31" spans="1:19" ht="21">
      <c r="A31" s="10" t="s">
        <v>136</v>
      </c>
      <c r="C31" s="7">
        <v>25</v>
      </c>
      <c r="E31" s="7" t="s">
        <v>200</v>
      </c>
      <c r="G31" s="7">
        <v>27</v>
      </c>
      <c r="I31" s="7">
        <v>0</v>
      </c>
      <c r="K31" s="7">
        <v>0</v>
      </c>
      <c r="M31" s="7">
        <v>0</v>
      </c>
      <c r="O31" s="7">
        <v>2174794440</v>
      </c>
      <c r="Q31" s="7">
        <v>0</v>
      </c>
      <c r="S31" s="7">
        <v>2174794440</v>
      </c>
    </row>
    <row r="32" spans="1:19" ht="21">
      <c r="A32" s="10" t="s">
        <v>136</v>
      </c>
      <c r="C32" s="7">
        <v>27</v>
      </c>
      <c r="E32" s="7" t="s">
        <v>200</v>
      </c>
      <c r="G32" s="7">
        <v>27</v>
      </c>
      <c r="I32" s="7">
        <v>0</v>
      </c>
      <c r="K32" s="7">
        <v>-610245</v>
      </c>
      <c r="M32" s="7">
        <v>610245</v>
      </c>
      <c r="O32" s="7">
        <v>4634383390</v>
      </c>
      <c r="Q32" s="7">
        <v>0</v>
      </c>
      <c r="S32" s="7">
        <v>4634383390</v>
      </c>
    </row>
    <row r="33" spans="1:19" ht="21">
      <c r="A33" s="10" t="s">
        <v>133</v>
      </c>
      <c r="C33" s="7">
        <v>31</v>
      </c>
      <c r="E33" s="7" t="s">
        <v>200</v>
      </c>
      <c r="G33" s="7">
        <v>26.5</v>
      </c>
      <c r="I33" s="7">
        <v>0</v>
      </c>
      <c r="K33" s="7">
        <v>0</v>
      </c>
      <c r="M33" s="7">
        <v>0</v>
      </c>
      <c r="O33" s="7">
        <v>12698219115</v>
      </c>
      <c r="Q33" s="7">
        <v>0</v>
      </c>
      <c r="S33" s="7">
        <v>12698219115</v>
      </c>
    </row>
    <row r="34" spans="1:19" ht="21">
      <c r="A34" s="10" t="s">
        <v>133</v>
      </c>
      <c r="C34" s="7">
        <v>22</v>
      </c>
      <c r="E34" s="7" t="s">
        <v>200</v>
      </c>
      <c r="G34" s="7">
        <v>26.5</v>
      </c>
      <c r="I34" s="7">
        <v>0</v>
      </c>
      <c r="K34" s="7">
        <v>0</v>
      </c>
      <c r="M34" s="7">
        <v>0</v>
      </c>
      <c r="O34" s="7">
        <v>1415753391</v>
      </c>
      <c r="Q34" s="7">
        <v>0</v>
      </c>
      <c r="S34" s="7">
        <v>1415753391</v>
      </c>
    </row>
    <row r="35" spans="1:19" ht="21">
      <c r="A35" s="10" t="s">
        <v>133</v>
      </c>
      <c r="C35" s="7">
        <v>23</v>
      </c>
      <c r="E35" s="7" t="s">
        <v>200</v>
      </c>
      <c r="G35" s="7">
        <v>26.5</v>
      </c>
      <c r="I35" s="7">
        <v>0</v>
      </c>
      <c r="K35" s="7">
        <v>0</v>
      </c>
      <c r="M35" s="7">
        <v>0</v>
      </c>
      <c r="O35" s="7">
        <v>5386397217</v>
      </c>
      <c r="Q35" s="7">
        <v>0</v>
      </c>
      <c r="S35" s="7">
        <v>5386397217</v>
      </c>
    </row>
    <row r="36" spans="1:19" ht="21">
      <c r="A36" s="10" t="s">
        <v>133</v>
      </c>
      <c r="C36" s="7">
        <v>24</v>
      </c>
      <c r="E36" s="7" t="s">
        <v>200</v>
      </c>
      <c r="G36" s="7">
        <v>26.5</v>
      </c>
      <c r="I36" s="7">
        <v>0</v>
      </c>
      <c r="K36" s="7">
        <v>0</v>
      </c>
      <c r="M36" s="7">
        <v>0</v>
      </c>
      <c r="O36" s="7">
        <v>4138356085</v>
      </c>
      <c r="Q36" s="7">
        <v>0</v>
      </c>
      <c r="S36" s="7">
        <v>4138356085</v>
      </c>
    </row>
    <row r="37" spans="1:19" ht="21">
      <c r="A37" s="10" t="s">
        <v>133</v>
      </c>
      <c r="C37" s="7">
        <v>27</v>
      </c>
      <c r="E37" s="7" t="s">
        <v>200</v>
      </c>
      <c r="G37" s="7">
        <v>26.5</v>
      </c>
      <c r="I37" s="7">
        <v>0</v>
      </c>
      <c r="K37" s="7">
        <v>0</v>
      </c>
      <c r="M37" s="7">
        <v>0</v>
      </c>
      <c r="O37" s="7">
        <v>2677298573</v>
      </c>
      <c r="Q37" s="7">
        <v>0</v>
      </c>
      <c r="S37" s="7">
        <v>2677298573</v>
      </c>
    </row>
    <row r="38" spans="1:19" ht="21">
      <c r="A38" s="10" t="s">
        <v>133</v>
      </c>
      <c r="C38" s="7">
        <v>7</v>
      </c>
      <c r="E38" s="7" t="s">
        <v>200</v>
      </c>
      <c r="G38" s="7">
        <v>26.5</v>
      </c>
      <c r="I38" s="7">
        <v>0</v>
      </c>
      <c r="K38" s="7">
        <v>0</v>
      </c>
      <c r="M38" s="7">
        <v>0</v>
      </c>
      <c r="O38" s="7">
        <v>2836734208</v>
      </c>
      <c r="Q38" s="7">
        <v>0</v>
      </c>
      <c r="S38" s="7">
        <v>2836734208</v>
      </c>
    </row>
    <row r="39" spans="1:19" ht="21">
      <c r="A39" s="10" t="s">
        <v>133</v>
      </c>
      <c r="C39" s="7">
        <v>7</v>
      </c>
      <c r="E39" s="7" t="s">
        <v>200</v>
      </c>
      <c r="G39" s="7">
        <v>26.5</v>
      </c>
      <c r="I39" s="7">
        <v>0</v>
      </c>
      <c r="K39" s="7">
        <v>0</v>
      </c>
      <c r="M39" s="7">
        <v>0</v>
      </c>
      <c r="O39" s="7">
        <v>1405589020</v>
      </c>
      <c r="Q39" s="7">
        <v>0</v>
      </c>
      <c r="S39" s="7">
        <v>1405589020</v>
      </c>
    </row>
    <row r="40" spans="1:19" ht="21">
      <c r="A40" s="10" t="s">
        <v>136</v>
      </c>
      <c r="C40" s="7">
        <v>18</v>
      </c>
      <c r="E40" s="7" t="s">
        <v>200</v>
      </c>
      <c r="G40" s="7">
        <v>27</v>
      </c>
      <c r="I40" s="7">
        <v>0</v>
      </c>
      <c r="K40" s="7">
        <v>-100787</v>
      </c>
      <c r="M40" s="7">
        <v>100787</v>
      </c>
      <c r="O40" s="7">
        <v>525205460</v>
      </c>
      <c r="Q40" s="7">
        <v>0</v>
      </c>
      <c r="S40" s="7">
        <v>525205460</v>
      </c>
    </row>
    <row r="41" spans="1:19" ht="21">
      <c r="A41" s="10" t="s">
        <v>136</v>
      </c>
      <c r="C41" s="7">
        <v>20</v>
      </c>
      <c r="E41" s="7" t="s">
        <v>200</v>
      </c>
      <c r="G41" s="7">
        <v>27</v>
      </c>
      <c r="I41" s="7">
        <v>4216438350</v>
      </c>
      <c r="K41" s="7">
        <v>-143791</v>
      </c>
      <c r="M41" s="7">
        <v>4216582141</v>
      </c>
      <c r="O41" s="7">
        <v>27939451971</v>
      </c>
      <c r="Q41" s="7">
        <v>22395485</v>
      </c>
      <c r="S41" s="7">
        <v>27917056486</v>
      </c>
    </row>
    <row r="42" spans="1:19" ht="21">
      <c r="A42" s="10" t="s">
        <v>141</v>
      </c>
      <c r="C42" s="7">
        <v>21</v>
      </c>
      <c r="E42" s="7" t="s">
        <v>200</v>
      </c>
      <c r="G42" s="7">
        <v>26.5</v>
      </c>
      <c r="I42" s="7">
        <v>0</v>
      </c>
      <c r="K42" s="7">
        <v>0</v>
      </c>
      <c r="M42" s="7">
        <v>0</v>
      </c>
      <c r="O42" s="7">
        <v>5663166154</v>
      </c>
      <c r="Q42" s="7">
        <v>0</v>
      </c>
      <c r="S42" s="7">
        <v>5663166154</v>
      </c>
    </row>
    <row r="43" spans="1:19" ht="21">
      <c r="A43" s="10" t="s">
        <v>141</v>
      </c>
      <c r="C43" s="7">
        <v>25</v>
      </c>
      <c r="E43" s="7" t="s">
        <v>200</v>
      </c>
      <c r="G43" s="7">
        <v>26.5</v>
      </c>
      <c r="I43" s="7">
        <v>0</v>
      </c>
      <c r="K43" s="7">
        <v>0</v>
      </c>
      <c r="M43" s="7">
        <v>0</v>
      </c>
      <c r="O43" s="7">
        <v>2555616404</v>
      </c>
      <c r="Q43" s="7">
        <v>0</v>
      </c>
      <c r="S43" s="7">
        <v>2555616404</v>
      </c>
    </row>
    <row r="44" spans="1:19" ht="21">
      <c r="A44" s="10" t="s">
        <v>141</v>
      </c>
      <c r="C44" s="7">
        <v>28</v>
      </c>
      <c r="E44" s="7" t="s">
        <v>200</v>
      </c>
      <c r="G44" s="7">
        <v>26.5</v>
      </c>
      <c r="I44" s="7">
        <v>0</v>
      </c>
      <c r="K44" s="7">
        <v>0</v>
      </c>
      <c r="M44" s="7">
        <v>0</v>
      </c>
      <c r="O44" s="7">
        <v>5953424639</v>
      </c>
      <c r="Q44" s="7">
        <v>0</v>
      </c>
      <c r="S44" s="7">
        <v>5953424639</v>
      </c>
    </row>
    <row r="45" spans="1:19" ht="21">
      <c r="A45" s="10" t="s">
        <v>133</v>
      </c>
      <c r="C45" s="7">
        <v>3</v>
      </c>
      <c r="E45" s="7" t="s">
        <v>200</v>
      </c>
      <c r="G45" s="7">
        <v>26.5</v>
      </c>
      <c r="I45" s="7">
        <v>0</v>
      </c>
      <c r="K45" s="7">
        <v>0</v>
      </c>
      <c r="M45" s="7">
        <v>0</v>
      </c>
      <c r="O45" s="7">
        <v>2911369786</v>
      </c>
      <c r="Q45" s="7">
        <v>0</v>
      </c>
      <c r="S45" s="7">
        <v>2911369786</v>
      </c>
    </row>
    <row r="46" spans="1:19" ht="21">
      <c r="A46" s="10" t="s">
        <v>133</v>
      </c>
      <c r="C46" s="7">
        <v>4</v>
      </c>
      <c r="E46" s="7" t="s">
        <v>200</v>
      </c>
      <c r="G46" s="7">
        <v>26.5</v>
      </c>
      <c r="I46" s="7">
        <v>0</v>
      </c>
      <c r="K46" s="7">
        <v>0</v>
      </c>
      <c r="M46" s="7">
        <v>0</v>
      </c>
      <c r="O46" s="7">
        <v>2156301345</v>
      </c>
      <c r="Q46" s="7">
        <v>0</v>
      </c>
      <c r="S46" s="7">
        <v>2156301345</v>
      </c>
    </row>
    <row r="47" spans="1:19" ht="21">
      <c r="A47" s="10" t="s">
        <v>133</v>
      </c>
      <c r="C47" s="7">
        <v>9</v>
      </c>
      <c r="E47" s="7" t="s">
        <v>200</v>
      </c>
      <c r="G47" s="7">
        <v>26.5</v>
      </c>
      <c r="I47" s="7">
        <v>0</v>
      </c>
      <c r="K47" s="7">
        <v>0</v>
      </c>
      <c r="M47" s="7">
        <v>0</v>
      </c>
      <c r="O47" s="7">
        <v>6606849305</v>
      </c>
      <c r="Q47" s="7">
        <v>0</v>
      </c>
      <c r="S47" s="7">
        <v>6606849305</v>
      </c>
    </row>
    <row r="48" spans="1:19" ht="21">
      <c r="A48" s="10" t="s">
        <v>133</v>
      </c>
      <c r="C48" s="7">
        <v>10</v>
      </c>
      <c r="E48" s="7" t="s">
        <v>200</v>
      </c>
      <c r="G48" s="7">
        <v>26.5</v>
      </c>
      <c r="I48" s="7">
        <v>0</v>
      </c>
      <c r="K48" s="7">
        <v>0</v>
      </c>
      <c r="M48" s="7">
        <v>0</v>
      </c>
      <c r="O48" s="7">
        <v>4022191749</v>
      </c>
      <c r="Q48" s="7">
        <v>0</v>
      </c>
      <c r="S48" s="7">
        <v>4022191749</v>
      </c>
    </row>
    <row r="49" spans="1:19" ht="21">
      <c r="A49" s="10" t="s">
        <v>133</v>
      </c>
      <c r="C49" s="7">
        <v>23</v>
      </c>
      <c r="E49" s="7" t="s">
        <v>200</v>
      </c>
      <c r="G49" s="7">
        <v>26.5</v>
      </c>
      <c r="I49" s="7">
        <v>0</v>
      </c>
      <c r="K49" s="7">
        <v>0</v>
      </c>
      <c r="M49" s="7">
        <v>0</v>
      </c>
      <c r="O49" s="7">
        <v>10124452001</v>
      </c>
      <c r="Q49" s="7">
        <v>0</v>
      </c>
      <c r="S49" s="7">
        <v>10124452001</v>
      </c>
    </row>
    <row r="50" spans="1:19" ht="21">
      <c r="A50" s="10" t="s">
        <v>133</v>
      </c>
      <c r="C50" s="7">
        <v>23</v>
      </c>
      <c r="E50" s="7" t="s">
        <v>200</v>
      </c>
      <c r="G50" s="7">
        <v>28</v>
      </c>
      <c r="I50" s="7">
        <v>886027374</v>
      </c>
      <c r="K50" s="7">
        <v>-2421637</v>
      </c>
      <c r="M50" s="7">
        <v>888449011</v>
      </c>
      <c r="O50" s="7">
        <v>13243013623</v>
      </c>
      <c r="Q50" s="7">
        <v>4256105</v>
      </c>
      <c r="S50" s="7">
        <v>13238757518</v>
      </c>
    </row>
    <row r="51" spans="1:19" ht="21">
      <c r="A51" s="10" t="s">
        <v>136</v>
      </c>
      <c r="C51" s="7">
        <v>28</v>
      </c>
      <c r="E51" s="7" t="s">
        <v>200</v>
      </c>
      <c r="G51" s="7">
        <v>27</v>
      </c>
      <c r="I51" s="7">
        <v>0</v>
      </c>
      <c r="K51" s="7">
        <v>-778296</v>
      </c>
      <c r="M51" s="7">
        <v>778296</v>
      </c>
      <c r="O51" s="7">
        <v>6254383490</v>
      </c>
      <c r="Q51" s="7">
        <v>0</v>
      </c>
      <c r="S51" s="7">
        <v>6254383490</v>
      </c>
    </row>
    <row r="52" spans="1:19" ht="21">
      <c r="A52" s="10" t="s">
        <v>141</v>
      </c>
      <c r="C52" s="7">
        <v>6</v>
      </c>
      <c r="E52" s="7" t="s">
        <v>200</v>
      </c>
      <c r="G52" s="7">
        <v>26.5</v>
      </c>
      <c r="I52" s="7">
        <v>0</v>
      </c>
      <c r="K52" s="7">
        <v>0</v>
      </c>
      <c r="M52" s="7">
        <v>0</v>
      </c>
      <c r="O52" s="7">
        <v>4690136971</v>
      </c>
      <c r="Q52" s="7">
        <v>0</v>
      </c>
      <c r="S52" s="7">
        <v>4690136971</v>
      </c>
    </row>
    <row r="53" spans="1:19" ht="21">
      <c r="A53" s="10" t="s">
        <v>136</v>
      </c>
      <c r="C53" s="7">
        <v>8</v>
      </c>
      <c r="E53" s="7" t="s">
        <v>200</v>
      </c>
      <c r="G53" s="7">
        <v>27</v>
      </c>
      <c r="I53" s="7">
        <v>133150680</v>
      </c>
      <c r="K53" s="7">
        <v>-2857684</v>
      </c>
      <c r="M53" s="7">
        <v>136008364</v>
      </c>
      <c r="O53" s="7">
        <v>3099451978</v>
      </c>
      <c r="Q53" s="7">
        <v>0</v>
      </c>
      <c r="S53" s="7">
        <v>3099451978</v>
      </c>
    </row>
    <row r="54" spans="1:19" ht="21">
      <c r="A54" s="10" t="s">
        <v>141</v>
      </c>
      <c r="C54" s="7">
        <v>8</v>
      </c>
      <c r="E54" s="7" t="s">
        <v>200</v>
      </c>
      <c r="G54" s="7">
        <v>26</v>
      </c>
      <c r="I54" s="7">
        <v>0</v>
      </c>
      <c r="K54" s="7">
        <v>0</v>
      </c>
      <c r="M54" s="7">
        <v>0</v>
      </c>
      <c r="O54" s="7">
        <v>6183013674</v>
      </c>
      <c r="Q54" s="7">
        <v>0</v>
      </c>
      <c r="S54" s="7">
        <v>6183013674</v>
      </c>
    </row>
    <row r="55" spans="1:19" ht="21">
      <c r="A55" s="10" t="s">
        <v>133</v>
      </c>
      <c r="C55" s="7">
        <v>21</v>
      </c>
      <c r="E55" s="7" t="s">
        <v>200</v>
      </c>
      <c r="G55" s="7">
        <v>28</v>
      </c>
      <c r="I55" s="7">
        <v>2215068471</v>
      </c>
      <c r="K55" s="7">
        <v>1072144</v>
      </c>
      <c r="M55" s="7">
        <v>2213996327</v>
      </c>
      <c r="O55" s="7">
        <v>7297260201</v>
      </c>
      <c r="Q55" s="7">
        <v>11975339</v>
      </c>
      <c r="S55" s="7">
        <v>7285284862</v>
      </c>
    </row>
    <row r="56" spans="1:19" ht="21">
      <c r="A56" s="10" t="s">
        <v>133</v>
      </c>
      <c r="C56" s="7">
        <v>9</v>
      </c>
      <c r="E56" s="7" t="s">
        <v>200</v>
      </c>
      <c r="G56" s="7">
        <v>26.5</v>
      </c>
      <c r="I56" s="7">
        <v>0</v>
      </c>
      <c r="K56" s="7">
        <v>-2890197</v>
      </c>
      <c r="M56" s="7">
        <v>2890197</v>
      </c>
      <c r="O56" s="7">
        <v>9075342450</v>
      </c>
      <c r="Q56" s="7">
        <v>0</v>
      </c>
      <c r="S56" s="7">
        <v>9075342450</v>
      </c>
    </row>
    <row r="57" spans="1:19" ht="21">
      <c r="A57" s="10" t="s">
        <v>136</v>
      </c>
      <c r="C57" s="7">
        <v>12</v>
      </c>
      <c r="E57" s="7" t="s">
        <v>200</v>
      </c>
      <c r="G57" s="7">
        <v>27</v>
      </c>
      <c r="I57" s="7">
        <v>0</v>
      </c>
      <c r="K57" s="7">
        <v>-42174</v>
      </c>
      <c r="M57" s="7">
        <v>42174</v>
      </c>
      <c r="O57" s="7">
        <v>2607534244</v>
      </c>
      <c r="Q57" s="7">
        <v>0</v>
      </c>
      <c r="S57" s="7">
        <v>2607534244</v>
      </c>
    </row>
    <row r="58" spans="1:19" ht="21">
      <c r="A58" s="10" t="s">
        <v>133</v>
      </c>
      <c r="C58" s="7">
        <v>18</v>
      </c>
      <c r="E58" s="7" t="s">
        <v>200</v>
      </c>
      <c r="G58" s="7">
        <v>28</v>
      </c>
      <c r="I58" s="7">
        <v>6202191771</v>
      </c>
      <c r="K58" s="7">
        <v>10389440</v>
      </c>
      <c r="M58" s="7">
        <v>6191802331</v>
      </c>
      <c r="O58" s="7">
        <v>14740273953</v>
      </c>
      <c r="Q58" s="7">
        <v>37405034</v>
      </c>
      <c r="S58" s="7">
        <v>14702868919</v>
      </c>
    </row>
    <row r="59" spans="1:19" ht="21">
      <c r="A59" s="10" t="s">
        <v>136</v>
      </c>
      <c r="C59" s="7">
        <v>23</v>
      </c>
      <c r="E59" s="7" t="s">
        <v>200</v>
      </c>
      <c r="G59" s="7">
        <v>27</v>
      </c>
      <c r="I59" s="7">
        <v>0</v>
      </c>
      <c r="K59" s="7">
        <v>-458315</v>
      </c>
      <c r="M59" s="7">
        <v>458315</v>
      </c>
      <c r="O59" s="7">
        <v>2663013672</v>
      </c>
      <c r="Q59" s="7">
        <v>0</v>
      </c>
      <c r="S59" s="7">
        <v>2663013672</v>
      </c>
    </row>
    <row r="60" spans="1:19" ht="21">
      <c r="A60" s="10" t="s">
        <v>136</v>
      </c>
      <c r="C60" s="7">
        <v>29</v>
      </c>
      <c r="E60" s="7" t="s">
        <v>200</v>
      </c>
      <c r="G60" s="7">
        <v>27</v>
      </c>
      <c r="I60" s="7">
        <v>266301366</v>
      </c>
      <c r="K60" s="7">
        <v>-932123</v>
      </c>
      <c r="M60" s="7">
        <v>267233489</v>
      </c>
      <c r="O60" s="7">
        <v>1642191757</v>
      </c>
      <c r="Q60" s="7">
        <v>0</v>
      </c>
      <c r="S60" s="7">
        <v>1642191757</v>
      </c>
    </row>
    <row r="61" spans="1:19" ht="21">
      <c r="A61" s="10" t="s">
        <v>163</v>
      </c>
      <c r="C61" s="7">
        <v>7</v>
      </c>
      <c r="E61" s="7" t="s">
        <v>200</v>
      </c>
      <c r="G61" s="7">
        <v>28</v>
      </c>
      <c r="I61" s="7">
        <v>5609589015</v>
      </c>
      <c r="K61" s="7">
        <v>1136426</v>
      </c>
      <c r="M61" s="7">
        <v>5608452589</v>
      </c>
      <c r="O61" s="7">
        <v>9863013653</v>
      </c>
      <c r="Q61" s="7">
        <v>23047551</v>
      </c>
      <c r="S61" s="7">
        <v>9839966102</v>
      </c>
    </row>
    <row r="62" spans="1:19" ht="21">
      <c r="A62" s="10" t="s">
        <v>163</v>
      </c>
      <c r="C62" s="7">
        <v>8</v>
      </c>
      <c r="E62" s="7" t="s">
        <v>200</v>
      </c>
      <c r="G62" s="7">
        <v>28</v>
      </c>
      <c r="I62" s="7">
        <v>16828767105</v>
      </c>
      <c r="K62" s="7">
        <v>3771229</v>
      </c>
      <c r="M62" s="7">
        <v>16824995876</v>
      </c>
      <c r="O62" s="7">
        <v>29034246545</v>
      </c>
      <c r="Q62" s="7">
        <v>75575989</v>
      </c>
      <c r="S62" s="7">
        <v>28958670556</v>
      </c>
    </row>
    <row r="63" spans="1:19" ht="21">
      <c r="A63" s="10" t="s">
        <v>133</v>
      </c>
      <c r="C63" s="7">
        <v>10</v>
      </c>
      <c r="E63" s="7" t="s">
        <v>200</v>
      </c>
      <c r="G63" s="7">
        <v>28</v>
      </c>
      <c r="I63" s="7">
        <v>9524794497</v>
      </c>
      <c r="K63" s="7">
        <v>-1642302</v>
      </c>
      <c r="M63" s="7">
        <v>9526436799</v>
      </c>
      <c r="O63" s="7">
        <v>15768630097</v>
      </c>
      <c r="Q63" s="7">
        <v>43362905</v>
      </c>
      <c r="S63" s="7">
        <v>15725267192</v>
      </c>
    </row>
    <row r="64" spans="1:19" ht="21">
      <c r="A64" s="10" t="s">
        <v>144</v>
      </c>
      <c r="C64" s="7">
        <v>14</v>
      </c>
      <c r="E64" s="7" t="s">
        <v>200</v>
      </c>
      <c r="G64" s="7">
        <v>26.5</v>
      </c>
      <c r="I64" s="7">
        <v>6171232866</v>
      </c>
      <c r="K64" s="7">
        <v>-33976846</v>
      </c>
      <c r="M64" s="7">
        <v>6205209712</v>
      </c>
      <c r="O64" s="7">
        <v>11979452034</v>
      </c>
      <c r="Q64" s="7">
        <v>24466085</v>
      </c>
      <c r="S64" s="7">
        <v>11954985949</v>
      </c>
    </row>
    <row r="65" spans="1:19" ht="21">
      <c r="A65" s="10" t="s">
        <v>136</v>
      </c>
      <c r="C65" s="7">
        <v>8</v>
      </c>
      <c r="E65" s="7" t="s">
        <v>200</v>
      </c>
      <c r="G65" s="7">
        <v>27</v>
      </c>
      <c r="I65" s="7">
        <v>1342602734</v>
      </c>
      <c r="K65" s="7">
        <v>7869512</v>
      </c>
      <c r="M65" s="7">
        <v>1334733222</v>
      </c>
      <c r="O65" s="7">
        <v>1342602734</v>
      </c>
      <c r="Q65" s="7">
        <v>7869512</v>
      </c>
      <c r="S65" s="7">
        <v>1334733222</v>
      </c>
    </row>
    <row r="66" spans="1:19" ht="21">
      <c r="A66" s="10" t="s">
        <v>133</v>
      </c>
      <c r="C66" s="7">
        <v>15</v>
      </c>
      <c r="E66" s="7" t="s">
        <v>200</v>
      </c>
      <c r="G66" s="7">
        <v>28</v>
      </c>
      <c r="I66" s="7">
        <v>540493143</v>
      </c>
      <c r="K66" s="7">
        <v>6148622</v>
      </c>
      <c r="M66" s="7">
        <v>534344521</v>
      </c>
      <c r="O66" s="7">
        <v>540493143</v>
      </c>
      <c r="Q66" s="7">
        <v>6148622</v>
      </c>
      <c r="S66" s="7">
        <v>534344521</v>
      </c>
    </row>
    <row r="67" spans="1:19" ht="21">
      <c r="A67" s="10" t="s">
        <v>163</v>
      </c>
      <c r="C67" s="7">
        <v>18</v>
      </c>
      <c r="E67" s="7" t="s">
        <v>200</v>
      </c>
      <c r="G67" s="7">
        <v>28</v>
      </c>
      <c r="I67" s="7">
        <v>1841095884</v>
      </c>
      <c r="K67" s="7">
        <v>25076001</v>
      </c>
      <c r="M67" s="7">
        <v>1816019883</v>
      </c>
      <c r="O67" s="7">
        <v>1841095884</v>
      </c>
      <c r="Q67" s="7">
        <v>25076001</v>
      </c>
      <c r="S67" s="7">
        <v>1816019883</v>
      </c>
    </row>
    <row r="68" spans="1:19" ht="21">
      <c r="A68" s="10" t="s">
        <v>133</v>
      </c>
      <c r="C68" s="7">
        <v>18</v>
      </c>
      <c r="E68" s="7" t="s">
        <v>200</v>
      </c>
      <c r="G68" s="7">
        <v>28</v>
      </c>
      <c r="I68" s="7">
        <v>1841095884</v>
      </c>
      <c r="K68" s="7">
        <v>25076001</v>
      </c>
      <c r="M68" s="7">
        <v>1816019883</v>
      </c>
      <c r="O68" s="7">
        <v>1841095884</v>
      </c>
      <c r="Q68" s="7">
        <v>25076001</v>
      </c>
      <c r="S68" s="7">
        <v>1816019883</v>
      </c>
    </row>
    <row r="69" spans="1:19" ht="21">
      <c r="A69" s="10" t="s">
        <v>133</v>
      </c>
      <c r="C69" s="7">
        <v>19</v>
      </c>
      <c r="E69" s="7" t="s">
        <v>200</v>
      </c>
      <c r="G69" s="7">
        <v>28</v>
      </c>
      <c r="I69" s="7">
        <v>506301367</v>
      </c>
      <c r="K69" s="7">
        <v>7273502</v>
      </c>
      <c r="M69" s="7">
        <v>499027865</v>
      </c>
      <c r="O69" s="7">
        <v>506301367</v>
      </c>
      <c r="Q69" s="7">
        <v>7273502</v>
      </c>
      <c r="S69" s="7">
        <v>499027865</v>
      </c>
    </row>
    <row r="70" spans="1:19" ht="21.75" thickBot="1">
      <c r="A70" s="6"/>
      <c r="B70" s="6"/>
      <c r="C70" s="6"/>
      <c r="D70" s="6"/>
      <c r="E70" s="6"/>
      <c r="F70" s="6"/>
      <c r="G70" s="6"/>
      <c r="H70" s="6"/>
      <c r="I70" s="52">
        <f>SUM(I10:I69)</f>
        <v>120153844751</v>
      </c>
      <c r="J70" s="6"/>
      <c r="K70" s="56">
        <f>SUM(K10:K69)</f>
        <v>50352609</v>
      </c>
      <c r="L70" s="6"/>
      <c r="M70" s="52">
        <f>SUM(M10:M69)</f>
        <v>120103492142</v>
      </c>
      <c r="N70" s="6"/>
      <c r="O70" s="52">
        <f>SUM(O10:O69)</f>
        <v>623516996736</v>
      </c>
      <c r="P70" s="6"/>
      <c r="Q70" s="53">
        <f>SUM(Q10:Q69)</f>
        <v>376040922</v>
      </c>
      <c r="R70" s="6"/>
      <c r="S70" s="52">
        <f>SUM(S10:S69)</f>
        <v>623140955814</v>
      </c>
    </row>
    <row r="71" spans="1:19" ht="19.5" thickTop="1"/>
  </sheetData>
  <mergeCells count="6">
    <mergeCell ref="O8:S8"/>
    <mergeCell ref="A2:S2"/>
    <mergeCell ref="A3:S3"/>
    <mergeCell ref="A4:S4"/>
    <mergeCell ref="I8:M8"/>
    <mergeCell ref="A8:G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4"/>
  <sheetViews>
    <sheetView rightToLeft="1" workbookViewId="0">
      <selection activeCell="E15" sqref="E15"/>
    </sheetView>
  </sheetViews>
  <sheetFormatPr defaultRowHeight="18.75"/>
  <cols>
    <col min="1" max="1" width="34.140625" style="7" bestFit="1" customWidth="1"/>
    <col min="2" max="2" width="1" style="7" customWidth="1"/>
    <col min="3" max="3" width="16" style="7" bestFit="1" customWidth="1"/>
    <col min="4" max="4" width="1" style="7" customWidth="1"/>
    <col min="5" max="5" width="18.7109375" style="7" bestFit="1" customWidth="1"/>
    <col min="6" max="6" width="1" style="7" customWidth="1"/>
    <col min="7" max="7" width="9.140625" style="7" customWidth="1"/>
    <col min="8" max="16384" width="9.140625" style="7"/>
  </cols>
  <sheetData>
    <row r="2" spans="1:9" ht="30">
      <c r="A2" s="59" t="s">
        <v>0</v>
      </c>
      <c r="B2" s="59"/>
      <c r="C2" s="59"/>
      <c r="D2" s="59"/>
      <c r="E2" s="59"/>
    </row>
    <row r="3" spans="1:9" ht="30">
      <c r="A3" s="59" t="s">
        <v>191</v>
      </c>
      <c r="B3" s="59"/>
      <c r="C3" s="59"/>
      <c r="D3" s="59"/>
      <c r="E3" s="59"/>
    </row>
    <row r="4" spans="1:9" ht="30">
      <c r="A4" s="59" t="s">
        <v>2</v>
      </c>
      <c r="B4" s="59"/>
      <c r="C4" s="59"/>
      <c r="D4" s="59"/>
      <c r="E4" s="59"/>
    </row>
    <row r="6" spans="1:9" s="12" customFormat="1" ht="24">
      <c r="A6" s="26" t="s">
        <v>291</v>
      </c>
      <c r="B6" s="28"/>
      <c r="C6" s="28"/>
      <c r="D6" s="28"/>
      <c r="E6" s="28"/>
      <c r="F6" s="28"/>
      <c r="G6" s="28"/>
      <c r="H6" s="28"/>
      <c r="I6" s="28"/>
    </row>
    <row r="7" spans="1:9" s="12" customFormat="1" ht="24">
      <c r="A7" s="26"/>
      <c r="B7" s="28"/>
      <c r="C7" s="28"/>
      <c r="D7" s="28"/>
      <c r="E7" s="28"/>
      <c r="F7" s="28"/>
      <c r="G7" s="28"/>
      <c r="H7" s="28"/>
      <c r="I7" s="28"/>
    </row>
    <row r="8" spans="1:9" ht="21">
      <c r="A8" s="65" t="s">
        <v>268</v>
      </c>
      <c r="B8" s="2"/>
      <c r="C8" s="15" t="s">
        <v>193</v>
      </c>
      <c r="D8" s="2"/>
      <c r="E8" s="15" t="s">
        <v>6</v>
      </c>
    </row>
    <row r="9" spans="1:9" ht="21">
      <c r="A9" s="63" t="s">
        <v>268</v>
      </c>
      <c r="B9" s="2"/>
      <c r="C9" s="15" t="s">
        <v>119</v>
      </c>
      <c r="D9" s="2"/>
      <c r="E9" s="15" t="s">
        <v>119</v>
      </c>
    </row>
    <row r="10" spans="1:9" ht="21">
      <c r="A10" s="3" t="s">
        <v>268</v>
      </c>
      <c r="B10" s="2"/>
      <c r="C10" s="4">
        <v>3475700138</v>
      </c>
      <c r="D10" s="2"/>
      <c r="E10" s="4">
        <v>17932472881</v>
      </c>
    </row>
    <row r="11" spans="1:9" ht="21">
      <c r="A11" s="3" t="s">
        <v>269</v>
      </c>
      <c r="B11" s="2"/>
      <c r="C11" s="4">
        <v>0</v>
      </c>
      <c r="D11" s="2"/>
      <c r="E11" s="4">
        <v>0</v>
      </c>
    </row>
    <row r="12" spans="1:9" ht="21">
      <c r="A12" s="3" t="s">
        <v>270</v>
      </c>
      <c r="B12" s="2"/>
      <c r="C12" s="54">
        <v>0</v>
      </c>
      <c r="D12" s="2"/>
      <c r="E12" s="54">
        <v>0</v>
      </c>
    </row>
    <row r="13" spans="1:9" ht="21.75" thickBot="1">
      <c r="A13" s="3" t="s">
        <v>200</v>
      </c>
      <c r="B13" s="2"/>
      <c r="C13" s="19">
        <v>3475700138</v>
      </c>
      <c r="D13" s="3"/>
      <c r="E13" s="19">
        <v>17932472881</v>
      </c>
    </row>
    <row r="14" spans="1:9" ht="19.5" thickTop="1"/>
  </sheetData>
  <mergeCells count="4">
    <mergeCell ref="A2:E2"/>
    <mergeCell ref="A3:E3"/>
    <mergeCell ref="A4:E4"/>
    <mergeCell ref="A8:A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9"/>
  <sheetViews>
    <sheetView rightToLeft="1" zoomScale="85" zoomScaleNormal="85" workbookViewId="0">
      <selection activeCell="E41" sqref="E41"/>
    </sheetView>
  </sheetViews>
  <sheetFormatPr defaultRowHeight="18.75"/>
  <cols>
    <col min="1" max="1" width="32.7109375" style="7" bestFit="1" customWidth="1"/>
    <col min="2" max="2" width="1" style="7" customWidth="1"/>
    <col min="3" max="3" width="12.7109375" style="7" bestFit="1" customWidth="1"/>
    <col min="4" max="4" width="1" style="7" customWidth="1"/>
    <col min="5" max="5" width="18.7109375" style="7" bestFit="1" customWidth="1"/>
    <col min="6" max="6" width="1" style="7" customWidth="1"/>
    <col min="7" max="7" width="25.140625" style="7" bestFit="1" customWidth="1"/>
    <col min="8" max="8" width="1" style="7" customWidth="1"/>
    <col min="9" max="9" width="18" style="7" customWidth="1"/>
    <col min="10" max="10" width="1" style="7" customWidth="1"/>
    <col min="11" max="11" width="18" style="7" customWidth="1"/>
    <col min="12" max="12" width="1" style="7" customWidth="1"/>
    <col min="13" max="13" width="18" style="7" customWidth="1"/>
    <col min="14" max="14" width="1" style="7" customWidth="1"/>
    <col min="15" max="15" width="18" style="7" customWidth="1"/>
    <col min="16" max="16" width="1" style="7" customWidth="1"/>
    <col min="17" max="17" width="19.7109375" style="7" customWidth="1"/>
    <col min="18" max="18" width="1" style="7" customWidth="1"/>
    <col min="19" max="19" width="19.7109375" style="7" customWidth="1"/>
    <col min="20" max="20" width="1" style="7" customWidth="1"/>
    <col min="21" max="21" width="19.7109375" style="7" customWidth="1"/>
    <col min="22" max="22" width="1" style="7" customWidth="1"/>
    <col min="23" max="23" width="19.7109375" style="7" customWidth="1"/>
    <col min="24" max="24" width="1" style="7" customWidth="1"/>
    <col min="25" max="25" width="27" style="7" bestFit="1" customWidth="1"/>
    <col min="26" max="26" width="1" style="7" customWidth="1"/>
    <col min="27" max="27" width="9.140625" style="7" customWidth="1"/>
    <col min="28" max="16384" width="9.140625" style="7"/>
  </cols>
  <sheetData>
    <row r="2" spans="1:27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7" ht="30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7" ht="30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6" spans="1:27" s="12" customFormat="1" ht="24">
      <c r="A6" s="60" t="s">
        <v>277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spans="1:27" s="12" customFormat="1" ht="24">
      <c r="A7" s="60" t="s">
        <v>278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14"/>
      <c r="Y7" s="14"/>
    </row>
    <row r="8" spans="1:27" s="12" customFormat="1" ht="24">
      <c r="A8" s="11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4"/>
      <c r="Y8" s="14"/>
    </row>
    <row r="9" spans="1:27" ht="21">
      <c r="A9" s="65" t="s">
        <v>3</v>
      </c>
      <c r="B9" s="2"/>
      <c r="C9" s="63" t="s">
        <v>4</v>
      </c>
      <c r="D9" s="63" t="s">
        <v>4</v>
      </c>
      <c r="E9" s="63" t="s">
        <v>4</v>
      </c>
      <c r="F9" s="63" t="s">
        <v>4</v>
      </c>
      <c r="G9" s="63" t="s">
        <v>4</v>
      </c>
      <c r="H9" s="2"/>
      <c r="I9" s="63" t="s">
        <v>5</v>
      </c>
      <c r="J9" s="63" t="s">
        <v>5</v>
      </c>
      <c r="K9" s="63" t="s">
        <v>5</v>
      </c>
      <c r="L9" s="63" t="s">
        <v>5</v>
      </c>
      <c r="M9" s="63" t="s">
        <v>5</v>
      </c>
      <c r="N9" s="63" t="s">
        <v>5</v>
      </c>
      <c r="O9" s="63" t="s">
        <v>5</v>
      </c>
      <c r="P9" s="2"/>
      <c r="Q9" s="63" t="s">
        <v>6</v>
      </c>
      <c r="R9" s="63" t="s">
        <v>6</v>
      </c>
      <c r="S9" s="63" t="s">
        <v>6</v>
      </c>
      <c r="T9" s="63" t="s">
        <v>6</v>
      </c>
      <c r="U9" s="63" t="s">
        <v>6</v>
      </c>
      <c r="V9" s="63" t="s">
        <v>6</v>
      </c>
      <c r="W9" s="63" t="s">
        <v>6</v>
      </c>
      <c r="X9" s="63" t="s">
        <v>6</v>
      </c>
      <c r="Y9" s="63" t="s">
        <v>6</v>
      </c>
    </row>
    <row r="10" spans="1:27" ht="21">
      <c r="A10" s="65" t="s">
        <v>3</v>
      </c>
      <c r="B10" s="2"/>
      <c r="C10" s="65" t="s">
        <v>7</v>
      </c>
      <c r="D10" s="2"/>
      <c r="E10" s="65" t="s">
        <v>8</v>
      </c>
      <c r="F10" s="2"/>
      <c r="G10" s="65" t="s">
        <v>9</v>
      </c>
      <c r="H10" s="2"/>
      <c r="I10" s="64" t="s">
        <v>10</v>
      </c>
      <c r="J10" s="64" t="s">
        <v>10</v>
      </c>
      <c r="K10" s="64" t="s">
        <v>10</v>
      </c>
      <c r="L10" s="2"/>
      <c r="M10" s="64" t="s">
        <v>11</v>
      </c>
      <c r="N10" s="64" t="s">
        <v>11</v>
      </c>
      <c r="O10" s="64" t="s">
        <v>11</v>
      </c>
      <c r="P10" s="2"/>
      <c r="Q10" s="62" t="s">
        <v>7</v>
      </c>
      <c r="R10" s="17"/>
      <c r="S10" s="62" t="s">
        <v>12</v>
      </c>
      <c r="T10" s="17"/>
      <c r="U10" s="62" t="s">
        <v>8</v>
      </c>
      <c r="V10" s="17"/>
      <c r="W10" s="62" t="s">
        <v>9</v>
      </c>
      <c r="X10" s="17"/>
      <c r="Y10" s="62" t="s">
        <v>13</v>
      </c>
    </row>
    <row r="11" spans="1:27" ht="21">
      <c r="A11" s="63" t="s">
        <v>3</v>
      </c>
      <c r="B11" s="2"/>
      <c r="C11" s="63" t="s">
        <v>7</v>
      </c>
      <c r="D11" s="18"/>
      <c r="E11" s="63" t="s">
        <v>8</v>
      </c>
      <c r="F11" s="18"/>
      <c r="G11" s="63" t="s">
        <v>9</v>
      </c>
      <c r="H11" s="2"/>
      <c r="I11" s="15" t="s">
        <v>7</v>
      </c>
      <c r="J11" s="18"/>
      <c r="K11" s="15" t="s">
        <v>8</v>
      </c>
      <c r="L11" s="18"/>
      <c r="M11" s="15" t="s">
        <v>7</v>
      </c>
      <c r="N11" s="18"/>
      <c r="O11" s="15" t="s">
        <v>14</v>
      </c>
      <c r="P11" s="2"/>
      <c r="Q11" s="63" t="s">
        <v>7</v>
      </c>
      <c r="R11" s="18"/>
      <c r="S11" s="63" t="s">
        <v>12</v>
      </c>
      <c r="T11" s="18"/>
      <c r="U11" s="63" t="s">
        <v>8</v>
      </c>
      <c r="V11" s="18"/>
      <c r="W11" s="63" t="s">
        <v>9</v>
      </c>
      <c r="X11" s="18"/>
      <c r="Y11" s="63" t="s">
        <v>13</v>
      </c>
    </row>
    <row r="12" spans="1:27" ht="21">
      <c r="A12" s="10" t="s">
        <v>15</v>
      </c>
      <c r="C12" s="7">
        <v>4584690</v>
      </c>
      <c r="E12" s="7">
        <v>18904964766</v>
      </c>
      <c r="G12" s="7">
        <v>15363032799.5595</v>
      </c>
      <c r="I12" s="7">
        <v>0</v>
      </c>
      <c r="K12" s="7">
        <v>0</v>
      </c>
      <c r="M12" s="7">
        <v>-650000</v>
      </c>
      <c r="O12" s="7">
        <v>2603814616</v>
      </c>
      <c r="Q12" s="7">
        <v>3934690</v>
      </c>
      <c r="S12" s="7">
        <v>3823</v>
      </c>
      <c r="U12" s="7">
        <v>16224690398</v>
      </c>
      <c r="W12" s="7">
        <v>14952818066.7735</v>
      </c>
      <c r="Y12" s="25">
        <f>W12/$Y$29</f>
        <v>2.018761041378304E-3</v>
      </c>
      <c r="AA12" s="55"/>
    </row>
    <row r="13" spans="1:27" ht="21">
      <c r="A13" s="10" t="s">
        <v>16</v>
      </c>
      <c r="C13" s="7">
        <v>12000000</v>
      </c>
      <c r="E13" s="7">
        <v>107072049420</v>
      </c>
      <c r="G13" s="7">
        <v>111258052200</v>
      </c>
      <c r="I13" s="7">
        <v>0</v>
      </c>
      <c r="K13" s="7">
        <v>0</v>
      </c>
      <c r="M13" s="7">
        <v>0</v>
      </c>
      <c r="O13" s="7">
        <v>0</v>
      </c>
      <c r="Q13" s="7">
        <v>12000000</v>
      </c>
      <c r="S13" s="7">
        <v>9471</v>
      </c>
      <c r="U13" s="7">
        <v>107072049420</v>
      </c>
      <c r="W13" s="7">
        <v>112975770600</v>
      </c>
      <c r="Y13" s="25">
        <f t="shared" ref="Y13:Y25" si="0">W13/$Y$29</f>
        <v>1.5252715795009019E-2</v>
      </c>
      <c r="AA13" s="55"/>
    </row>
    <row r="14" spans="1:27" ht="21">
      <c r="A14" s="10" t="s">
        <v>17</v>
      </c>
      <c r="C14" s="7">
        <v>539706</v>
      </c>
      <c r="E14" s="7">
        <v>9389954650</v>
      </c>
      <c r="G14" s="7">
        <v>6990526583.3789997</v>
      </c>
      <c r="I14" s="7">
        <v>0</v>
      </c>
      <c r="K14" s="7">
        <v>0</v>
      </c>
      <c r="M14" s="7">
        <v>0</v>
      </c>
      <c r="O14" s="7">
        <v>0</v>
      </c>
      <c r="Q14" s="7">
        <v>539706</v>
      </c>
      <c r="S14" s="7">
        <v>15610</v>
      </c>
      <c r="U14" s="7">
        <v>9389954650</v>
      </c>
      <c r="W14" s="7">
        <v>8374683036.573</v>
      </c>
      <c r="Y14" s="25">
        <f t="shared" si="0"/>
        <v>1.1306553569118217E-3</v>
      </c>
      <c r="AA14" s="55"/>
    </row>
    <row r="15" spans="1:27" ht="21">
      <c r="A15" s="10" t="s">
        <v>18</v>
      </c>
      <c r="C15" s="7">
        <v>3598294</v>
      </c>
      <c r="E15" s="7">
        <v>61173177400</v>
      </c>
      <c r="G15" s="7">
        <v>80301049183.214996</v>
      </c>
      <c r="I15" s="7">
        <v>0</v>
      </c>
      <c r="K15" s="7">
        <v>0</v>
      </c>
      <c r="M15" s="7">
        <v>-40000</v>
      </c>
      <c r="O15" s="7">
        <v>918502209</v>
      </c>
      <c r="Q15" s="7">
        <v>3558294</v>
      </c>
      <c r="S15" s="7">
        <v>23000</v>
      </c>
      <c r="U15" s="7">
        <v>60493153173</v>
      </c>
      <c r="W15" s="7">
        <v>81353809466.100006</v>
      </c>
      <c r="Y15" s="25">
        <f t="shared" si="0"/>
        <v>1.0983474846311318E-2</v>
      </c>
      <c r="AA15" s="55"/>
    </row>
    <row r="16" spans="1:27" ht="21">
      <c r="A16" s="10" t="s">
        <v>19</v>
      </c>
      <c r="C16" s="7">
        <v>1183889</v>
      </c>
      <c r="E16" s="7">
        <v>4145485602</v>
      </c>
      <c r="G16" s="7">
        <v>3754135104.8354998</v>
      </c>
      <c r="I16" s="7">
        <v>433556</v>
      </c>
      <c r="K16" s="7">
        <v>0</v>
      </c>
      <c r="M16" s="7">
        <v>-100000</v>
      </c>
      <c r="O16" s="7">
        <v>338474030</v>
      </c>
      <c r="Q16" s="7">
        <v>1517445</v>
      </c>
      <c r="S16" s="7">
        <v>2351</v>
      </c>
      <c r="U16" s="7">
        <v>3795327302</v>
      </c>
      <c r="W16" s="7">
        <v>3546286491.4897499</v>
      </c>
      <c r="Y16" s="25">
        <f t="shared" si="0"/>
        <v>4.7877965067292773E-4</v>
      </c>
      <c r="AA16" s="55"/>
    </row>
    <row r="17" spans="1:27" ht="21">
      <c r="A17" s="10" t="s">
        <v>20</v>
      </c>
      <c r="C17" s="7">
        <v>795558</v>
      </c>
      <c r="E17" s="7">
        <v>12319215630</v>
      </c>
      <c r="G17" s="7">
        <v>11459045989.250999</v>
      </c>
      <c r="I17" s="7">
        <v>0</v>
      </c>
      <c r="K17" s="7">
        <v>0</v>
      </c>
      <c r="M17" s="7">
        <v>-795558</v>
      </c>
      <c r="O17" s="7">
        <v>12527077508</v>
      </c>
      <c r="Q17" s="7">
        <v>0</v>
      </c>
      <c r="S17" s="7">
        <v>0</v>
      </c>
      <c r="U17" s="7">
        <v>0</v>
      </c>
      <c r="W17" s="7">
        <v>0</v>
      </c>
      <c r="Y17" s="25">
        <f t="shared" si="0"/>
        <v>0</v>
      </c>
      <c r="AA17" s="55"/>
    </row>
    <row r="18" spans="1:27" ht="21">
      <c r="A18" s="10" t="s">
        <v>21</v>
      </c>
      <c r="C18" s="7">
        <v>58593750</v>
      </c>
      <c r="E18" s="7">
        <v>300178008395</v>
      </c>
      <c r="G18" s="7">
        <v>298855696289.06299</v>
      </c>
      <c r="I18" s="7">
        <v>0</v>
      </c>
      <c r="K18" s="7">
        <v>0</v>
      </c>
      <c r="M18" s="7">
        <v>0</v>
      </c>
      <c r="O18" s="7">
        <v>0</v>
      </c>
      <c r="Q18" s="7">
        <v>58593750</v>
      </c>
      <c r="S18" s="7">
        <v>5216</v>
      </c>
      <c r="U18" s="7">
        <v>300178008395</v>
      </c>
      <c r="W18" s="7">
        <v>303806531250</v>
      </c>
      <c r="Y18" s="25">
        <f t="shared" si="0"/>
        <v>4.1016535255425611E-2</v>
      </c>
      <c r="AA18" s="55"/>
    </row>
    <row r="19" spans="1:27" ht="21">
      <c r="A19" s="10" t="s">
        <v>22</v>
      </c>
      <c r="C19" s="7">
        <v>18563710</v>
      </c>
      <c r="E19" s="7">
        <v>199999986322</v>
      </c>
      <c r="G19" s="7">
        <v>204182246290</v>
      </c>
      <c r="I19" s="7">
        <v>0</v>
      </c>
      <c r="K19" s="7">
        <v>0</v>
      </c>
      <c r="M19" s="7">
        <v>-4511000</v>
      </c>
      <c r="O19" s="7">
        <v>50040523000</v>
      </c>
      <c r="Q19" s="7">
        <v>14052710</v>
      </c>
      <c r="S19" s="7">
        <v>11228</v>
      </c>
      <c r="U19" s="7">
        <v>151399790655</v>
      </c>
      <c r="W19" s="7">
        <v>157783827880</v>
      </c>
      <c r="Y19" s="25">
        <f t="shared" si="0"/>
        <v>2.1302194894718959E-2</v>
      </c>
      <c r="AA19" s="55"/>
    </row>
    <row r="20" spans="1:27" ht="21">
      <c r="A20" s="10" t="s">
        <v>23</v>
      </c>
      <c r="C20" s="7">
        <v>3000000</v>
      </c>
      <c r="E20" s="7">
        <v>30034800000</v>
      </c>
      <c r="G20" s="7">
        <v>30177122062.5</v>
      </c>
      <c r="I20" s="7">
        <v>0</v>
      </c>
      <c r="K20" s="7">
        <v>0</v>
      </c>
      <c r="M20" s="7">
        <v>0</v>
      </c>
      <c r="O20" s="7">
        <v>0</v>
      </c>
      <c r="Q20" s="7">
        <v>3000000</v>
      </c>
      <c r="S20" s="7">
        <v>10620</v>
      </c>
      <c r="U20" s="7">
        <v>30034800000</v>
      </c>
      <c r="W20" s="7">
        <v>31822166250</v>
      </c>
      <c r="Y20" s="25">
        <f t="shared" si="0"/>
        <v>4.296270388022278E-3</v>
      </c>
      <c r="AA20" s="55"/>
    </row>
    <row r="21" spans="1:27" ht="21">
      <c r="A21" s="10" t="s">
        <v>24</v>
      </c>
      <c r="C21" s="7">
        <v>12700000</v>
      </c>
      <c r="E21" s="7">
        <v>100180516006</v>
      </c>
      <c r="G21" s="7">
        <v>108229281255</v>
      </c>
      <c r="I21" s="7">
        <v>6350000</v>
      </c>
      <c r="K21" s="7">
        <v>0</v>
      </c>
      <c r="M21" s="7">
        <v>0</v>
      </c>
      <c r="O21" s="7">
        <v>0</v>
      </c>
      <c r="Q21" s="7">
        <v>19050000</v>
      </c>
      <c r="S21" s="7">
        <v>5823</v>
      </c>
      <c r="U21" s="7">
        <v>100180516006</v>
      </c>
      <c r="W21" s="7">
        <v>110268127507.5</v>
      </c>
      <c r="Y21" s="25">
        <f t="shared" si="0"/>
        <v>1.4887160328160785E-2</v>
      </c>
      <c r="AA21" s="55"/>
    </row>
    <row r="22" spans="1:27" ht="21">
      <c r="A22" s="10" t="s">
        <v>25</v>
      </c>
      <c r="C22" s="7">
        <v>1660145</v>
      </c>
      <c r="E22" s="7">
        <v>12960888812</v>
      </c>
      <c r="G22" s="7">
        <v>9340511996.8349991</v>
      </c>
      <c r="I22" s="7">
        <v>0</v>
      </c>
      <c r="K22" s="7">
        <v>0</v>
      </c>
      <c r="M22" s="7">
        <v>0</v>
      </c>
      <c r="O22" s="7">
        <v>0</v>
      </c>
      <c r="Q22" s="7">
        <v>1660145</v>
      </c>
      <c r="S22" s="7">
        <v>5640</v>
      </c>
      <c r="U22" s="7">
        <v>12960888812</v>
      </c>
      <c r="W22" s="7">
        <v>9307506654.0900002</v>
      </c>
      <c r="Y22" s="25">
        <f t="shared" si="0"/>
        <v>1.2565946928357581E-3</v>
      </c>
      <c r="AA22" s="55"/>
    </row>
    <row r="23" spans="1:27" ht="21">
      <c r="A23" s="10" t="s">
        <v>26</v>
      </c>
      <c r="C23" s="7">
        <v>0</v>
      </c>
      <c r="E23" s="7">
        <v>0</v>
      </c>
      <c r="G23" s="7">
        <v>0</v>
      </c>
      <c r="I23" s="7">
        <v>4937294</v>
      </c>
      <c r="K23" s="7">
        <v>49999976338</v>
      </c>
      <c r="M23" s="7">
        <v>0</v>
      </c>
      <c r="O23" s="7">
        <v>0</v>
      </c>
      <c r="Q23" s="7">
        <v>4937294</v>
      </c>
      <c r="S23" s="7">
        <v>10230</v>
      </c>
      <c r="U23" s="7">
        <v>49999976338</v>
      </c>
      <c r="W23" s="7">
        <v>50508497620</v>
      </c>
      <c r="Y23" s="25">
        <f t="shared" si="0"/>
        <v>6.819088334952675E-3</v>
      </c>
      <c r="AA23" s="55"/>
    </row>
    <row r="24" spans="1:27" ht="21">
      <c r="A24" s="10" t="s">
        <v>27</v>
      </c>
      <c r="C24" s="7">
        <v>0</v>
      </c>
      <c r="E24" s="7">
        <v>0</v>
      </c>
      <c r="G24" s="7">
        <v>0</v>
      </c>
      <c r="I24" s="7">
        <v>178575</v>
      </c>
      <c r="K24" s="7">
        <v>1254277326</v>
      </c>
      <c r="M24" s="7">
        <v>-67246</v>
      </c>
      <c r="O24" s="7">
        <v>500844258</v>
      </c>
      <c r="Q24" s="7">
        <v>111329</v>
      </c>
      <c r="S24" s="7">
        <v>7500</v>
      </c>
      <c r="U24" s="7">
        <v>781954028</v>
      </c>
      <c r="W24" s="7">
        <v>829999443.375</v>
      </c>
      <c r="Y24" s="25">
        <f t="shared" si="0"/>
        <v>1.1205717431782276E-4</v>
      </c>
      <c r="AA24" s="55"/>
    </row>
    <row r="25" spans="1:27" ht="21">
      <c r="A25" s="10" t="s">
        <v>28</v>
      </c>
      <c r="C25" s="7">
        <v>0</v>
      </c>
      <c r="E25" s="7">
        <v>0</v>
      </c>
      <c r="G25" s="7">
        <v>0</v>
      </c>
      <c r="I25" s="7">
        <v>13184784</v>
      </c>
      <c r="K25" s="7">
        <v>199999988496</v>
      </c>
      <c r="M25" s="7">
        <v>0</v>
      </c>
      <c r="O25" s="7">
        <v>0</v>
      </c>
      <c r="Q25" s="7">
        <v>13184784</v>
      </c>
      <c r="S25" s="7">
        <v>15397</v>
      </c>
      <c r="U25" s="7">
        <v>199999988496</v>
      </c>
      <c r="W25" s="7">
        <v>203006119248</v>
      </c>
      <c r="Y25" s="25">
        <f t="shared" si="0"/>
        <v>2.7407599214352728E-2</v>
      </c>
      <c r="AA25" s="55"/>
    </row>
    <row r="26" spans="1:27" ht="21.75" thickBot="1">
      <c r="C26" s="21">
        <f>SUM(C12:C25)</f>
        <v>117219742</v>
      </c>
      <c r="D26" s="22"/>
      <c r="E26" s="21">
        <f>SUM(E12:E25)</f>
        <v>856359047003</v>
      </c>
      <c r="F26" s="22"/>
      <c r="G26" s="21">
        <f>SUM(G12:G25)</f>
        <v>879910699753.63794</v>
      </c>
      <c r="H26" s="22"/>
      <c r="I26" s="21">
        <f>SUM(I12:I25)</f>
        <v>25084209</v>
      </c>
      <c r="J26" s="22"/>
      <c r="K26" s="21">
        <f>SUM(K12:K25)</f>
        <v>251254242160</v>
      </c>
      <c r="L26" s="22"/>
      <c r="M26" s="21">
        <f>SUM(M12:M25)</f>
        <v>-6163804</v>
      </c>
      <c r="N26" s="22"/>
      <c r="O26" s="21">
        <f>SUM(O12:O25)</f>
        <v>66929235621</v>
      </c>
      <c r="P26" s="22"/>
      <c r="Q26" s="21">
        <f>SUM(Q12:Q25)</f>
        <v>136140147</v>
      </c>
      <c r="R26" s="22"/>
      <c r="S26" s="23" t="s">
        <v>279</v>
      </c>
      <c r="T26" s="22"/>
      <c r="U26" s="21">
        <f>SUM(U12:U25)</f>
        <v>1042511097673</v>
      </c>
      <c r="V26" s="22"/>
      <c r="W26" s="21">
        <f>SUM(W12:W25)</f>
        <v>1088536143513.9012</v>
      </c>
      <c r="X26" s="22"/>
      <c r="Y26" s="20">
        <f>SUM(Y12:Y25)</f>
        <v>0.14696188697307</v>
      </c>
    </row>
    <row r="27" spans="1:27" ht="19.5" thickTop="1"/>
    <row r="29" spans="1:27" hidden="1">
      <c r="Y29" s="7">
        <v>7406928190255</v>
      </c>
    </row>
  </sheetData>
  <mergeCells count="19">
    <mergeCell ref="A9:A11"/>
    <mergeCell ref="C10:C11"/>
    <mergeCell ref="E10:E11"/>
    <mergeCell ref="G10:G11"/>
    <mergeCell ref="C9:G9"/>
    <mergeCell ref="Y10:Y11"/>
    <mergeCell ref="Q9:Y9"/>
    <mergeCell ref="I9:O9"/>
    <mergeCell ref="Q10:Q11"/>
    <mergeCell ref="S10:S11"/>
    <mergeCell ref="U10:U11"/>
    <mergeCell ref="W10:W11"/>
    <mergeCell ref="I10:K10"/>
    <mergeCell ref="M10:O10"/>
    <mergeCell ref="A2:Y2"/>
    <mergeCell ref="A3:Y3"/>
    <mergeCell ref="A4:Y4"/>
    <mergeCell ref="A6:Y6"/>
    <mergeCell ref="A7:W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5"/>
  <sheetViews>
    <sheetView rightToLeft="1" workbookViewId="0">
      <selection activeCell="C20" sqref="C19:C20"/>
    </sheetView>
  </sheetViews>
  <sheetFormatPr defaultRowHeight="18.75"/>
  <cols>
    <col min="1" max="1" width="31.85546875" style="7" bestFit="1" customWidth="1"/>
    <col min="2" max="2" width="1" style="7" customWidth="1"/>
    <col min="3" max="3" width="20.85546875" style="7" bestFit="1" customWidth="1"/>
    <col min="4" max="4" width="1" style="7" customWidth="1"/>
    <col min="5" max="5" width="14.85546875" style="7" bestFit="1" customWidth="1"/>
    <col min="6" max="6" width="1" style="7" customWidth="1"/>
    <col min="7" max="7" width="15.28515625" style="7" bestFit="1" customWidth="1"/>
    <col min="8" max="8" width="1" style="7" customWidth="1"/>
    <col min="9" max="9" width="12.42578125" style="7" bestFit="1" customWidth="1"/>
    <col min="10" max="10" width="1" style="7" customWidth="1"/>
    <col min="11" max="11" width="20.85546875" style="7" bestFit="1" customWidth="1"/>
    <col min="12" max="12" width="1" style="7" customWidth="1"/>
    <col min="13" max="13" width="14.85546875" style="7" bestFit="1" customWidth="1"/>
    <col min="14" max="14" width="1" style="7" customWidth="1"/>
    <col min="15" max="15" width="15.28515625" style="7" bestFit="1" customWidth="1"/>
    <col min="16" max="16" width="1" style="7" customWidth="1"/>
    <col min="17" max="17" width="12.42578125" style="7" bestFit="1" customWidth="1"/>
    <col min="18" max="16384" width="9.140625" style="7"/>
  </cols>
  <sheetData>
    <row r="2" spans="1:17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30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30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6" spans="1:17" s="12" customFormat="1" ht="24">
      <c r="A6" s="26" t="s">
        <v>277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s="12" customFormat="1" ht="24">
      <c r="A7" s="26" t="s">
        <v>280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s="12" customFormat="1" ht="24">
      <c r="A8" s="26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ht="21">
      <c r="A9" s="65" t="s">
        <v>3</v>
      </c>
      <c r="B9" s="2"/>
      <c r="C9" s="63" t="s">
        <v>4</v>
      </c>
      <c r="D9" s="63" t="s">
        <v>4</v>
      </c>
      <c r="E9" s="63" t="s">
        <v>4</v>
      </c>
      <c r="F9" s="63" t="s">
        <v>4</v>
      </c>
      <c r="G9" s="63" t="s">
        <v>4</v>
      </c>
      <c r="H9" s="63" t="s">
        <v>4</v>
      </c>
      <c r="I9" s="63" t="s">
        <v>4</v>
      </c>
      <c r="J9" s="2"/>
      <c r="K9" s="63" t="s">
        <v>6</v>
      </c>
      <c r="L9" s="63" t="s">
        <v>6</v>
      </c>
      <c r="M9" s="63" t="s">
        <v>6</v>
      </c>
      <c r="N9" s="63" t="s">
        <v>6</v>
      </c>
      <c r="O9" s="63" t="s">
        <v>6</v>
      </c>
      <c r="P9" s="63" t="s">
        <v>6</v>
      </c>
      <c r="Q9" s="63" t="s">
        <v>6</v>
      </c>
    </row>
    <row r="10" spans="1:17" ht="24">
      <c r="A10" s="63" t="s">
        <v>3</v>
      </c>
      <c r="B10" s="2"/>
      <c r="C10" s="15" t="s">
        <v>29</v>
      </c>
      <c r="D10" s="18"/>
      <c r="E10" s="15" t="s">
        <v>30</v>
      </c>
      <c r="F10" s="18"/>
      <c r="G10" s="15" t="s">
        <v>31</v>
      </c>
      <c r="H10" s="18"/>
      <c r="I10" s="15" t="s">
        <v>32</v>
      </c>
      <c r="J10" s="2"/>
      <c r="K10" s="15" t="s">
        <v>29</v>
      </c>
      <c r="L10" s="18"/>
      <c r="M10" s="15" t="s">
        <v>30</v>
      </c>
      <c r="N10" s="18"/>
      <c r="O10" s="15" t="s">
        <v>31</v>
      </c>
      <c r="P10" s="18"/>
      <c r="Q10" s="27" t="s">
        <v>32</v>
      </c>
    </row>
    <row r="11" spans="1:17" ht="21">
      <c r="A11" s="10" t="s">
        <v>33</v>
      </c>
      <c r="C11" s="7">
        <v>12700000</v>
      </c>
      <c r="E11" s="7">
        <v>8862</v>
      </c>
      <c r="G11" s="7" t="s">
        <v>34</v>
      </c>
      <c r="I11" s="7">
        <v>0.25668580510127098</v>
      </c>
      <c r="K11" s="7">
        <v>19050000</v>
      </c>
      <c r="M11" s="7">
        <v>5908</v>
      </c>
      <c r="O11" s="7" t="s">
        <v>34</v>
      </c>
      <c r="Q11" s="7">
        <v>0.25668580510127098</v>
      </c>
    </row>
    <row r="12" spans="1:17" ht="21">
      <c r="A12" s="10" t="s">
        <v>35</v>
      </c>
      <c r="C12" s="7">
        <v>12000000</v>
      </c>
      <c r="E12" s="7">
        <v>10080</v>
      </c>
      <c r="G12" s="7" t="s">
        <v>36</v>
      </c>
      <c r="I12" s="7">
        <v>0.204866269905152</v>
      </c>
      <c r="K12" s="7">
        <v>12000000</v>
      </c>
      <c r="M12" s="7">
        <v>10080</v>
      </c>
      <c r="O12" s="7" t="s">
        <v>36</v>
      </c>
      <c r="Q12" s="7">
        <v>0.204866269905152</v>
      </c>
    </row>
    <row r="13" spans="1:17" ht="21">
      <c r="A13" s="10" t="s">
        <v>37</v>
      </c>
      <c r="C13" s="7">
        <v>58593750</v>
      </c>
      <c r="E13" s="7">
        <v>6233</v>
      </c>
      <c r="G13" s="7" t="s">
        <v>38</v>
      </c>
      <c r="I13" s="7">
        <v>0</v>
      </c>
      <c r="K13" s="7">
        <v>58593750</v>
      </c>
      <c r="M13" s="7">
        <v>6233</v>
      </c>
      <c r="O13" s="7" t="s">
        <v>38</v>
      </c>
      <c r="Q13" s="7">
        <v>0</v>
      </c>
    </row>
    <row r="14" spans="1:17" ht="21.75" thickBot="1">
      <c r="A14" s="3"/>
      <c r="B14" s="3"/>
      <c r="C14" s="19">
        <f>SUM(C11:C13)</f>
        <v>83293750</v>
      </c>
      <c r="D14" s="3"/>
      <c r="E14" s="3"/>
      <c r="F14" s="3"/>
      <c r="G14" s="3"/>
      <c r="H14" s="3"/>
      <c r="I14" s="3"/>
      <c r="J14" s="3"/>
      <c r="K14" s="19">
        <f>SUM(K11:K13)</f>
        <v>89643750</v>
      </c>
      <c r="L14" s="3"/>
      <c r="M14" s="3"/>
      <c r="N14" s="3"/>
      <c r="O14" s="3"/>
      <c r="P14" s="3"/>
      <c r="Q14" s="19"/>
    </row>
    <row r="15" spans="1:17" ht="19.5" thickTop="1"/>
  </sheetData>
  <mergeCells count="6">
    <mergeCell ref="A2:Q2"/>
    <mergeCell ref="A3:Q3"/>
    <mergeCell ref="A4:Q4"/>
    <mergeCell ref="K9:Q9"/>
    <mergeCell ref="A9:A10"/>
    <mergeCell ref="C9:I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35"/>
  <sheetViews>
    <sheetView rightToLeft="1" topLeftCell="P25" workbookViewId="0">
      <selection activeCell="V48" sqref="V48"/>
    </sheetView>
  </sheetViews>
  <sheetFormatPr defaultRowHeight="18.75"/>
  <cols>
    <col min="1" max="1" width="31.5703125" style="7" bestFit="1" customWidth="1"/>
    <col min="2" max="2" width="1" style="7" customWidth="1"/>
    <col min="3" max="3" width="28.28515625" style="7" bestFit="1" customWidth="1"/>
    <col min="4" max="4" width="1" style="7" customWidth="1"/>
    <col min="5" max="5" width="25" style="7" bestFit="1" customWidth="1"/>
    <col min="6" max="6" width="1" style="7" customWidth="1"/>
    <col min="7" max="7" width="16" style="7" bestFit="1" customWidth="1"/>
    <col min="8" max="8" width="1" style="7" customWidth="1"/>
    <col min="9" max="9" width="19.28515625" style="7" bestFit="1" customWidth="1"/>
    <col min="10" max="10" width="1" style="7" customWidth="1"/>
    <col min="11" max="11" width="11.85546875" style="7" bestFit="1" customWidth="1"/>
    <col min="12" max="12" width="1" style="7" customWidth="1"/>
    <col min="13" max="13" width="12.42578125" style="7" bestFit="1" customWidth="1"/>
    <col min="14" max="14" width="1" style="7" customWidth="1"/>
    <col min="15" max="15" width="19.42578125" style="7" customWidth="1"/>
    <col min="16" max="16" width="1" style="7" customWidth="1"/>
    <col min="17" max="17" width="19.42578125" style="7" customWidth="1"/>
    <col min="18" max="18" width="1" style="7" customWidth="1"/>
    <col min="19" max="19" width="19.42578125" style="7" customWidth="1"/>
    <col min="20" max="20" width="1" style="7" customWidth="1"/>
    <col min="21" max="21" width="16.42578125" style="7" customWidth="1"/>
    <col min="22" max="22" width="1" style="7" customWidth="1"/>
    <col min="23" max="23" width="16.42578125" style="7" customWidth="1"/>
    <col min="24" max="24" width="1" style="7" customWidth="1"/>
    <col min="25" max="25" width="16.42578125" style="7" customWidth="1"/>
    <col min="26" max="26" width="1" style="7" customWidth="1"/>
    <col min="27" max="27" width="16.42578125" style="7" customWidth="1"/>
    <col min="28" max="28" width="1" style="7" customWidth="1"/>
    <col min="29" max="29" width="10.5703125" style="7" bestFit="1" customWidth="1"/>
    <col min="30" max="30" width="1" style="7" customWidth="1"/>
    <col min="31" max="31" width="24.5703125" style="7" bestFit="1" customWidth="1"/>
    <col min="32" max="32" width="1" style="7" customWidth="1"/>
    <col min="33" max="33" width="19.42578125" style="7" bestFit="1" customWidth="1"/>
    <col min="34" max="34" width="1" style="7" customWidth="1"/>
    <col min="35" max="35" width="25.140625" style="7" bestFit="1" customWidth="1"/>
    <col min="36" max="36" width="1" style="7" customWidth="1"/>
    <col min="37" max="37" width="38.140625" style="7" bestFit="1" customWidth="1"/>
    <col min="38" max="38" width="1" style="7" customWidth="1"/>
    <col min="39" max="39" width="9.140625" style="7" customWidth="1"/>
    <col min="40" max="16384" width="9.140625" style="7"/>
  </cols>
  <sheetData>
    <row r="2" spans="1:39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</row>
    <row r="3" spans="1:39" ht="30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</row>
    <row r="4" spans="1:39" ht="30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</row>
    <row r="5" spans="1:39" s="12" customFormat="1" ht="24">
      <c r="A5" s="60" t="s">
        <v>277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9" s="12" customFormat="1" ht="24">
      <c r="A6" s="60" t="s">
        <v>281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14"/>
      <c r="W6" s="14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8" spans="1:39" ht="21">
      <c r="A8" s="63" t="s">
        <v>39</v>
      </c>
      <c r="B8" s="63" t="s">
        <v>39</v>
      </c>
      <c r="C8" s="63" t="s">
        <v>39</v>
      </c>
      <c r="D8" s="63" t="s">
        <v>39</v>
      </c>
      <c r="E8" s="63" t="s">
        <v>39</v>
      </c>
      <c r="F8" s="63" t="s">
        <v>39</v>
      </c>
      <c r="G8" s="63" t="s">
        <v>39</v>
      </c>
      <c r="H8" s="63" t="s">
        <v>39</v>
      </c>
      <c r="I8" s="63" t="s">
        <v>39</v>
      </c>
      <c r="J8" s="63" t="s">
        <v>39</v>
      </c>
      <c r="K8" s="63" t="s">
        <v>39</v>
      </c>
      <c r="L8" s="63" t="s">
        <v>39</v>
      </c>
      <c r="M8" s="63" t="s">
        <v>39</v>
      </c>
      <c r="O8" s="63" t="s">
        <v>4</v>
      </c>
      <c r="P8" s="63" t="s">
        <v>4</v>
      </c>
      <c r="Q8" s="63" t="s">
        <v>4</v>
      </c>
      <c r="R8" s="63" t="s">
        <v>4</v>
      </c>
      <c r="S8" s="63" t="s">
        <v>4</v>
      </c>
      <c r="T8" s="2"/>
      <c r="U8" s="63" t="s">
        <v>5</v>
      </c>
      <c r="V8" s="63" t="s">
        <v>5</v>
      </c>
      <c r="W8" s="63" t="s">
        <v>5</v>
      </c>
      <c r="X8" s="63" t="s">
        <v>5</v>
      </c>
      <c r="Y8" s="63" t="s">
        <v>5</v>
      </c>
      <c r="Z8" s="63" t="s">
        <v>5</v>
      </c>
      <c r="AA8" s="63" t="s">
        <v>5</v>
      </c>
      <c r="AB8" s="2"/>
      <c r="AC8" s="63" t="s">
        <v>6</v>
      </c>
      <c r="AD8" s="63" t="s">
        <v>6</v>
      </c>
      <c r="AE8" s="63" t="s">
        <v>6</v>
      </c>
      <c r="AF8" s="63" t="s">
        <v>6</v>
      </c>
      <c r="AG8" s="63" t="s">
        <v>6</v>
      </c>
      <c r="AH8" s="63" t="s">
        <v>6</v>
      </c>
      <c r="AI8" s="63" t="s">
        <v>6</v>
      </c>
      <c r="AJ8" s="63" t="s">
        <v>6</v>
      </c>
      <c r="AK8" s="63" t="s">
        <v>6</v>
      </c>
    </row>
    <row r="9" spans="1:39" ht="21">
      <c r="A9" s="65" t="s">
        <v>40</v>
      </c>
      <c r="B9" s="2"/>
      <c r="C9" s="62" t="s">
        <v>41</v>
      </c>
      <c r="D9" s="17"/>
      <c r="E9" s="62" t="s">
        <v>42</v>
      </c>
      <c r="F9" s="17"/>
      <c r="G9" s="62" t="s">
        <v>43</v>
      </c>
      <c r="H9" s="17"/>
      <c r="I9" s="62" t="s">
        <v>44</v>
      </c>
      <c r="J9" s="17"/>
      <c r="K9" s="62" t="s">
        <v>45</v>
      </c>
      <c r="L9" s="17"/>
      <c r="M9" s="62" t="s">
        <v>32</v>
      </c>
      <c r="O9" s="65" t="s">
        <v>7</v>
      </c>
      <c r="P9" s="2"/>
      <c r="Q9" s="65" t="s">
        <v>8</v>
      </c>
      <c r="R9" s="2"/>
      <c r="S9" s="65" t="s">
        <v>9</v>
      </c>
      <c r="T9" s="2"/>
      <c r="U9" s="64" t="s">
        <v>10</v>
      </c>
      <c r="V9" s="64" t="s">
        <v>10</v>
      </c>
      <c r="W9" s="64" t="s">
        <v>10</v>
      </c>
      <c r="X9" s="29"/>
      <c r="Y9" s="64" t="s">
        <v>11</v>
      </c>
      <c r="Z9" s="64" t="s">
        <v>11</v>
      </c>
      <c r="AA9" s="64" t="s">
        <v>11</v>
      </c>
      <c r="AB9" s="2"/>
      <c r="AC9" s="62" t="s">
        <v>7</v>
      </c>
      <c r="AD9" s="17"/>
      <c r="AE9" s="62" t="s">
        <v>46</v>
      </c>
      <c r="AF9" s="17"/>
      <c r="AG9" s="62" t="s">
        <v>8</v>
      </c>
      <c r="AH9" s="17"/>
      <c r="AI9" s="62" t="s">
        <v>9</v>
      </c>
      <c r="AJ9" s="17"/>
      <c r="AK9" s="62" t="s">
        <v>13</v>
      </c>
    </row>
    <row r="10" spans="1:39" ht="21">
      <c r="A10" s="63" t="s">
        <v>40</v>
      </c>
      <c r="B10" s="2"/>
      <c r="C10" s="63" t="s">
        <v>41</v>
      </c>
      <c r="D10" s="18"/>
      <c r="E10" s="63" t="s">
        <v>42</v>
      </c>
      <c r="F10" s="18"/>
      <c r="G10" s="63" t="s">
        <v>43</v>
      </c>
      <c r="H10" s="18"/>
      <c r="I10" s="63" t="s">
        <v>44</v>
      </c>
      <c r="J10" s="18"/>
      <c r="K10" s="63" t="s">
        <v>45</v>
      </c>
      <c r="L10" s="18"/>
      <c r="M10" s="63" t="s">
        <v>32</v>
      </c>
      <c r="O10" s="63" t="s">
        <v>7</v>
      </c>
      <c r="P10" s="18"/>
      <c r="Q10" s="63" t="s">
        <v>8</v>
      </c>
      <c r="R10" s="18"/>
      <c r="S10" s="63" t="s">
        <v>9</v>
      </c>
      <c r="T10" s="2"/>
      <c r="U10" s="16" t="s">
        <v>7</v>
      </c>
      <c r="V10" s="29"/>
      <c r="W10" s="16" t="s">
        <v>8</v>
      </c>
      <c r="X10" s="29"/>
      <c r="Y10" s="16" t="s">
        <v>7</v>
      </c>
      <c r="Z10" s="29"/>
      <c r="AA10" s="16" t="s">
        <v>14</v>
      </c>
      <c r="AB10" s="2"/>
      <c r="AC10" s="63" t="s">
        <v>7</v>
      </c>
      <c r="AD10" s="18"/>
      <c r="AE10" s="63" t="s">
        <v>46</v>
      </c>
      <c r="AF10" s="18"/>
      <c r="AG10" s="63" t="s">
        <v>8</v>
      </c>
      <c r="AH10" s="18"/>
      <c r="AI10" s="63" t="s">
        <v>9</v>
      </c>
      <c r="AJ10" s="18"/>
      <c r="AK10" s="63" t="s">
        <v>13</v>
      </c>
    </row>
    <row r="11" spans="1:39" ht="21">
      <c r="A11" s="10" t="s">
        <v>47</v>
      </c>
      <c r="C11" s="7" t="s">
        <v>48</v>
      </c>
      <c r="E11" s="7" t="s">
        <v>48</v>
      </c>
      <c r="G11" s="7" t="s">
        <v>49</v>
      </c>
      <c r="I11" s="7" t="s">
        <v>50</v>
      </c>
      <c r="K11" s="7">
        <v>0</v>
      </c>
      <c r="M11" s="7">
        <v>0</v>
      </c>
      <c r="O11" s="7">
        <v>30900</v>
      </c>
      <c r="Q11" s="7">
        <v>21179819131</v>
      </c>
      <c r="S11" s="7">
        <v>21332582768</v>
      </c>
      <c r="U11" s="7">
        <v>116300</v>
      </c>
      <c r="W11" s="7">
        <v>81345173124</v>
      </c>
      <c r="Y11" s="7">
        <v>0</v>
      </c>
      <c r="AA11" s="7">
        <v>0</v>
      </c>
      <c r="AC11" s="7">
        <v>147200</v>
      </c>
      <c r="AE11" s="7">
        <v>702890</v>
      </c>
      <c r="AG11" s="7">
        <v>102524992255</v>
      </c>
      <c r="AI11" s="7">
        <v>103446654894</v>
      </c>
      <c r="AK11" s="25">
        <f>AI11/$AK$35</f>
        <v>1.3966201944565985E-2</v>
      </c>
      <c r="AM11" s="55"/>
    </row>
    <row r="12" spans="1:39" ht="21">
      <c r="A12" s="10" t="s">
        <v>51</v>
      </c>
      <c r="C12" s="7" t="s">
        <v>48</v>
      </c>
      <c r="E12" s="7" t="s">
        <v>48</v>
      </c>
      <c r="G12" s="7" t="s">
        <v>52</v>
      </c>
      <c r="I12" s="7" t="s">
        <v>53</v>
      </c>
      <c r="K12" s="7">
        <v>0</v>
      </c>
      <c r="M12" s="7">
        <v>0</v>
      </c>
      <c r="O12" s="7">
        <v>56000</v>
      </c>
      <c r="Q12" s="7">
        <v>32854437764</v>
      </c>
      <c r="S12" s="7">
        <v>37017129429</v>
      </c>
      <c r="U12" s="7">
        <v>10000</v>
      </c>
      <c r="W12" s="7">
        <v>6750223255</v>
      </c>
      <c r="Y12" s="7">
        <v>0</v>
      </c>
      <c r="AA12" s="7">
        <v>0</v>
      </c>
      <c r="AC12" s="7">
        <v>66000</v>
      </c>
      <c r="AE12" s="7">
        <v>673370</v>
      </c>
      <c r="AG12" s="7">
        <v>39604661019</v>
      </c>
      <c r="AI12" s="7">
        <v>44434364811</v>
      </c>
      <c r="AK12" s="25">
        <f t="shared" ref="AK12:AK31" si="0">AI12/$AK$35</f>
        <v>5.9990273524536831E-3</v>
      </c>
      <c r="AM12" s="55"/>
    </row>
    <row r="13" spans="1:39" ht="21">
      <c r="A13" s="10" t="s">
        <v>54</v>
      </c>
      <c r="C13" s="7" t="s">
        <v>48</v>
      </c>
      <c r="E13" s="7" t="s">
        <v>48</v>
      </c>
      <c r="G13" s="7" t="s">
        <v>55</v>
      </c>
      <c r="I13" s="7" t="s">
        <v>56</v>
      </c>
      <c r="K13" s="7">
        <v>0</v>
      </c>
      <c r="M13" s="7">
        <v>0</v>
      </c>
      <c r="O13" s="7">
        <v>700</v>
      </c>
      <c r="Q13" s="7">
        <v>590557018</v>
      </c>
      <c r="S13" s="7">
        <v>676427375</v>
      </c>
      <c r="U13" s="7">
        <v>0</v>
      </c>
      <c r="W13" s="7">
        <v>0</v>
      </c>
      <c r="Y13" s="7">
        <v>0</v>
      </c>
      <c r="AA13" s="7">
        <v>0</v>
      </c>
      <c r="AC13" s="7">
        <v>700</v>
      </c>
      <c r="AE13" s="7">
        <v>981500</v>
      </c>
      <c r="AG13" s="7">
        <v>590557018</v>
      </c>
      <c r="AI13" s="7">
        <v>686925472</v>
      </c>
      <c r="AK13" s="25">
        <f t="shared" si="0"/>
        <v>9.2740938531544077E-5</v>
      </c>
      <c r="AM13" s="55"/>
    </row>
    <row r="14" spans="1:39" ht="21">
      <c r="A14" s="10" t="s">
        <v>57</v>
      </c>
      <c r="C14" s="7" t="s">
        <v>48</v>
      </c>
      <c r="E14" s="7" t="s">
        <v>48</v>
      </c>
      <c r="G14" s="7" t="s">
        <v>58</v>
      </c>
      <c r="I14" s="7" t="s">
        <v>59</v>
      </c>
      <c r="K14" s="7">
        <v>0</v>
      </c>
      <c r="M14" s="7">
        <v>0</v>
      </c>
      <c r="O14" s="7">
        <v>85400</v>
      </c>
      <c r="Q14" s="7">
        <v>67194451763</v>
      </c>
      <c r="S14" s="7">
        <v>68465578364</v>
      </c>
      <c r="U14" s="7">
        <v>24800</v>
      </c>
      <c r="W14" s="7">
        <v>19971867222</v>
      </c>
      <c r="Y14" s="7">
        <v>0</v>
      </c>
      <c r="AA14" s="7">
        <v>0</v>
      </c>
      <c r="AC14" s="7">
        <v>110200</v>
      </c>
      <c r="AE14" s="7">
        <v>820100</v>
      </c>
      <c r="AG14" s="7">
        <v>87166318985</v>
      </c>
      <c r="AI14" s="7">
        <v>90358639527</v>
      </c>
      <c r="AK14" s="25">
        <f t="shared" si="0"/>
        <v>1.2199205555398966E-2</v>
      </c>
      <c r="AM14" s="55"/>
    </row>
    <row r="15" spans="1:39" ht="21">
      <c r="A15" s="10" t="s">
        <v>60</v>
      </c>
      <c r="C15" s="7" t="s">
        <v>48</v>
      </c>
      <c r="E15" s="7" t="s">
        <v>48</v>
      </c>
      <c r="G15" s="7" t="s">
        <v>61</v>
      </c>
      <c r="I15" s="7" t="s">
        <v>62</v>
      </c>
      <c r="K15" s="7">
        <v>0</v>
      </c>
      <c r="M15" s="7">
        <v>0</v>
      </c>
      <c r="O15" s="7">
        <v>31000</v>
      </c>
      <c r="Q15" s="7">
        <v>17488447197</v>
      </c>
      <c r="S15" s="7">
        <v>19170334746</v>
      </c>
      <c r="U15" s="7">
        <v>29100</v>
      </c>
      <c r="W15" s="7">
        <v>18052501419</v>
      </c>
      <c r="Y15" s="7">
        <v>0</v>
      </c>
      <c r="AA15" s="7">
        <v>0</v>
      </c>
      <c r="AC15" s="7">
        <v>60100</v>
      </c>
      <c r="AE15" s="7">
        <v>626480</v>
      </c>
      <c r="AG15" s="7">
        <v>35540948616</v>
      </c>
      <c r="AI15" s="7">
        <v>37644623675</v>
      </c>
      <c r="AK15" s="25">
        <f t="shared" si="0"/>
        <v>5.0823529954735526E-3</v>
      </c>
      <c r="AM15" s="55"/>
    </row>
    <row r="16" spans="1:39" ht="21">
      <c r="A16" s="10" t="s">
        <v>63</v>
      </c>
      <c r="C16" s="7" t="s">
        <v>48</v>
      </c>
      <c r="E16" s="7" t="s">
        <v>48</v>
      </c>
      <c r="G16" s="7" t="s">
        <v>61</v>
      </c>
      <c r="I16" s="7" t="s">
        <v>64</v>
      </c>
      <c r="K16" s="7">
        <v>0</v>
      </c>
      <c r="M16" s="7">
        <v>0</v>
      </c>
      <c r="O16" s="7">
        <v>42000</v>
      </c>
      <c r="Q16" s="7">
        <v>23008855592</v>
      </c>
      <c r="S16" s="7">
        <v>25507435939</v>
      </c>
      <c r="U16" s="7">
        <v>0</v>
      </c>
      <c r="W16" s="7">
        <v>0</v>
      </c>
      <c r="Y16" s="7">
        <v>0</v>
      </c>
      <c r="AA16" s="7">
        <v>0</v>
      </c>
      <c r="AC16" s="7">
        <v>42000</v>
      </c>
      <c r="AE16" s="7">
        <v>610000</v>
      </c>
      <c r="AG16" s="7">
        <v>23008855592</v>
      </c>
      <c r="AI16" s="7">
        <v>25615356375</v>
      </c>
      <c r="AK16" s="25">
        <f t="shared" si="0"/>
        <v>3.4582968427722982E-3</v>
      </c>
      <c r="AM16" s="55"/>
    </row>
    <row r="17" spans="1:39" ht="21">
      <c r="A17" s="10" t="s">
        <v>65</v>
      </c>
      <c r="C17" s="7" t="s">
        <v>48</v>
      </c>
      <c r="E17" s="7" t="s">
        <v>48</v>
      </c>
      <c r="G17" s="7" t="s">
        <v>58</v>
      </c>
      <c r="I17" s="7" t="s">
        <v>66</v>
      </c>
      <c r="K17" s="7">
        <v>0</v>
      </c>
      <c r="M17" s="7">
        <v>0</v>
      </c>
      <c r="O17" s="7">
        <v>71000</v>
      </c>
      <c r="Q17" s="7">
        <v>54979688256</v>
      </c>
      <c r="S17" s="7">
        <v>57960282794</v>
      </c>
      <c r="U17" s="7">
        <v>1200</v>
      </c>
      <c r="W17" s="7">
        <v>983989313</v>
      </c>
      <c r="Y17" s="7">
        <v>19000</v>
      </c>
      <c r="AA17" s="7">
        <v>15653162350</v>
      </c>
      <c r="AC17" s="7">
        <v>53200</v>
      </c>
      <c r="AE17" s="7">
        <v>821600</v>
      </c>
      <c r="AG17" s="7">
        <v>41236393998</v>
      </c>
      <c r="AI17" s="7">
        <v>43701197722</v>
      </c>
      <c r="AK17" s="25">
        <f t="shared" si="0"/>
        <v>5.9000433917390915E-3</v>
      </c>
      <c r="AM17" s="55"/>
    </row>
    <row r="18" spans="1:39" ht="21">
      <c r="A18" s="10" t="s">
        <v>67</v>
      </c>
      <c r="C18" s="7" t="s">
        <v>48</v>
      </c>
      <c r="E18" s="7" t="s">
        <v>48</v>
      </c>
      <c r="G18" s="7" t="s">
        <v>68</v>
      </c>
      <c r="I18" s="7" t="s">
        <v>69</v>
      </c>
      <c r="K18" s="7">
        <v>0</v>
      </c>
      <c r="M18" s="7">
        <v>0</v>
      </c>
      <c r="O18" s="7">
        <v>62900</v>
      </c>
      <c r="Q18" s="7">
        <v>40249493898</v>
      </c>
      <c r="S18" s="7">
        <v>40468813697</v>
      </c>
      <c r="U18" s="7">
        <v>2000</v>
      </c>
      <c r="W18" s="7">
        <v>1301895922</v>
      </c>
      <c r="Y18" s="7">
        <v>0</v>
      </c>
      <c r="AA18" s="7">
        <v>0</v>
      </c>
      <c r="AC18" s="7">
        <v>64900</v>
      </c>
      <c r="AE18" s="7">
        <v>653000</v>
      </c>
      <c r="AG18" s="7">
        <v>41551389820</v>
      </c>
      <c r="AI18" s="7">
        <v>42372018679</v>
      </c>
      <c r="AK18" s="25">
        <f t="shared" si="0"/>
        <v>5.7205926114886835E-3</v>
      </c>
      <c r="AM18" s="55"/>
    </row>
    <row r="19" spans="1:39" ht="21">
      <c r="A19" s="10" t="s">
        <v>70</v>
      </c>
      <c r="C19" s="7" t="s">
        <v>48</v>
      </c>
      <c r="E19" s="7" t="s">
        <v>48</v>
      </c>
      <c r="G19" s="7" t="s">
        <v>71</v>
      </c>
      <c r="I19" s="7" t="s">
        <v>72</v>
      </c>
      <c r="K19" s="7">
        <v>23</v>
      </c>
      <c r="M19" s="7">
        <v>23</v>
      </c>
      <c r="O19" s="7">
        <v>450000</v>
      </c>
      <c r="Q19" s="7">
        <v>450020000000</v>
      </c>
      <c r="S19" s="7">
        <v>449918437500</v>
      </c>
      <c r="U19" s="7">
        <v>0</v>
      </c>
      <c r="W19" s="7">
        <v>0</v>
      </c>
      <c r="Y19" s="7">
        <v>0</v>
      </c>
      <c r="AA19" s="7">
        <v>0</v>
      </c>
      <c r="AC19" s="7">
        <v>450000</v>
      </c>
      <c r="AE19" s="7">
        <v>996858</v>
      </c>
      <c r="AG19" s="7">
        <v>450020000000</v>
      </c>
      <c r="AI19" s="7">
        <v>448504793769</v>
      </c>
      <c r="AK19" s="25">
        <f t="shared" si="0"/>
        <v>6.0552064533186629E-2</v>
      </c>
      <c r="AM19" s="55"/>
    </row>
    <row r="20" spans="1:39" ht="21">
      <c r="A20" s="10" t="s">
        <v>73</v>
      </c>
      <c r="C20" s="7" t="s">
        <v>48</v>
      </c>
      <c r="E20" s="7" t="s">
        <v>48</v>
      </c>
      <c r="G20" s="7" t="s">
        <v>74</v>
      </c>
      <c r="I20" s="7" t="s">
        <v>75</v>
      </c>
      <c r="K20" s="7">
        <v>18</v>
      </c>
      <c r="M20" s="7">
        <v>18</v>
      </c>
      <c r="O20" s="7">
        <v>500000</v>
      </c>
      <c r="Q20" s="7">
        <v>500020000000</v>
      </c>
      <c r="S20" s="7">
        <v>507324530759</v>
      </c>
      <c r="U20" s="7">
        <v>0</v>
      </c>
      <c r="W20" s="7">
        <v>0</v>
      </c>
      <c r="Y20" s="7">
        <v>0</v>
      </c>
      <c r="AA20" s="7">
        <v>0</v>
      </c>
      <c r="AC20" s="7">
        <v>500000</v>
      </c>
      <c r="AE20" s="7">
        <v>1000000</v>
      </c>
      <c r="AG20" s="7">
        <v>500020000000</v>
      </c>
      <c r="AI20" s="7">
        <v>499909375000</v>
      </c>
      <c r="AK20" s="25">
        <f t="shared" si="0"/>
        <v>6.7492131982285292E-2</v>
      </c>
      <c r="AM20" s="55"/>
    </row>
    <row r="21" spans="1:39" ht="21">
      <c r="A21" s="10" t="s">
        <v>76</v>
      </c>
      <c r="C21" s="7" t="s">
        <v>48</v>
      </c>
      <c r="E21" s="7" t="s">
        <v>48</v>
      </c>
      <c r="G21" s="7" t="s">
        <v>77</v>
      </c>
      <c r="I21" s="7" t="s">
        <v>78</v>
      </c>
      <c r="K21" s="7">
        <v>18</v>
      </c>
      <c r="M21" s="7">
        <v>18</v>
      </c>
      <c r="O21" s="7">
        <v>62200</v>
      </c>
      <c r="Q21" s="7">
        <v>59849245706</v>
      </c>
      <c r="S21" s="7">
        <v>61063110304</v>
      </c>
      <c r="U21" s="7">
        <v>10000</v>
      </c>
      <c r="W21" s="7">
        <v>9721761748</v>
      </c>
      <c r="Y21" s="7">
        <v>0</v>
      </c>
      <c r="AA21" s="7">
        <v>0</v>
      </c>
      <c r="AC21" s="7">
        <v>72200</v>
      </c>
      <c r="AE21" s="7">
        <v>974900</v>
      </c>
      <c r="AG21" s="7">
        <v>69571007454</v>
      </c>
      <c r="AI21" s="7">
        <v>70375022214</v>
      </c>
      <c r="AK21" s="25">
        <f t="shared" si="0"/>
        <v>9.5012426752819901E-3</v>
      </c>
      <c r="AM21" s="55"/>
    </row>
    <row r="22" spans="1:39" ht="21">
      <c r="A22" s="10" t="s">
        <v>79</v>
      </c>
      <c r="C22" s="7" t="s">
        <v>48</v>
      </c>
      <c r="E22" s="7" t="s">
        <v>48</v>
      </c>
      <c r="G22" s="7" t="s">
        <v>80</v>
      </c>
      <c r="I22" s="7" t="s">
        <v>81</v>
      </c>
      <c r="K22" s="7">
        <v>18</v>
      </c>
      <c r="M22" s="7">
        <v>18</v>
      </c>
      <c r="O22" s="7">
        <v>25000</v>
      </c>
      <c r="Q22" s="7">
        <v>22379055468</v>
      </c>
      <c r="S22" s="7">
        <v>24995468750</v>
      </c>
      <c r="U22" s="7">
        <v>0</v>
      </c>
      <c r="W22" s="7">
        <v>0</v>
      </c>
      <c r="Y22" s="7">
        <v>0</v>
      </c>
      <c r="AA22" s="7">
        <v>0</v>
      </c>
      <c r="AC22" s="7">
        <v>25000</v>
      </c>
      <c r="AE22" s="7">
        <v>1000000</v>
      </c>
      <c r="AG22" s="7">
        <v>22379055468</v>
      </c>
      <c r="AI22" s="7">
        <v>24995468750</v>
      </c>
      <c r="AK22" s="25">
        <f t="shared" si="0"/>
        <v>3.3746065991142648E-3</v>
      </c>
    </row>
    <row r="23" spans="1:39" ht="21">
      <c r="A23" s="10" t="s">
        <v>82</v>
      </c>
      <c r="C23" s="7" t="s">
        <v>48</v>
      </c>
      <c r="E23" s="7" t="s">
        <v>48</v>
      </c>
      <c r="G23" s="7" t="s">
        <v>83</v>
      </c>
      <c r="I23" s="7" t="s">
        <v>84</v>
      </c>
      <c r="K23" s="7">
        <v>18</v>
      </c>
      <c r="M23" s="7">
        <v>18</v>
      </c>
      <c r="O23" s="7">
        <v>30000</v>
      </c>
      <c r="Q23" s="7">
        <v>26747347076</v>
      </c>
      <c r="S23" s="7">
        <v>29989463424</v>
      </c>
      <c r="U23" s="7">
        <v>0</v>
      </c>
      <c r="W23" s="7">
        <v>0</v>
      </c>
      <c r="Y23" s="7">
        <v>0</v>
      </c>
      <c r="AA23" s="7">
        <v>0</v>
      </c>
      <c r="AC23" s="7">
        <v>30000</v>
      </c>
      <c r="AE23" s="7">
        <v>1000000</v>
      </c>
      <c r="AG23" s="7">
        <v>26747347076</v>
      </c>
      <c r="AI23" s="7">
        <v>29994562500</v>
      </c>
      <c r="AK23" s="25">
        <f t="shared" si="0"/>
        <v>4.0495279189371172E-3</v>
      </c>
    </row>
    <row r="24" spans="1:39" ht="21">
      <c r="A24" s="10" t="s">
        <v>85</v>
      </c>
      <c r="C24" s="7" t="s">
        <v>48</v>
      </c>
      <c r="E24" s="7" t="s">
        <v>48</v>
      </c>
      <c r="G24" s="7" t="s">
        <v>86</v>
      </c>
      <c r="I24" s="7" t="s">
        <v>87</v>
      </c>
      <c r="K24" s="7">
        <v>20.5</v>
      </c>
      <c r="M24" s="7">
        <v>20.5</v>
      </c>
      <c r="O24" s="7">
        <v>100000</v>
      </c>
      <c r="Q24" s="7">
        <v>94497452562</v>
      </c>
      <c r="S24" s="7">
        <v>94842806625</v>
      </c>
      <c r="U24" s="7">
        <v>0</v>
      </c>
      <c r="W24" s="7">
        <v>0</v>
      </c>
      <c r="Y24" s="7">
        <v>0</v>
      </c>
      <c r="AA24" s="7">
        <v>0</v>
      </c>
      <c r="AC24" s="7">
        <v>100000</v>
      </c>
      <c r="AE24" s="7">
        <v>956700</v>
      </c>
      <c r="AG24" s="7">
        <v>94497452562</v>
      </c>
      <c r="AI24" s="7">
        <v>95652659812</v>
      </c>
      <c r="AK24" s="25">
        <f t="shared" si="0"/>
        <v>1.2913944533422964E-2</v>
      </c>
    </row>
    <row r="25" spans="1:39" ht="21">
      <c r="A25" s="10" t="s">
        <v>88</v>
      </c>
      <c r="C25" s="7" t="s">
        <v>48</v>
      </c>
      <c r="E25" s="7" t="s">
        <v>48</v>
      </c>
      <c r="G25" s="7" t="s">
        <v>89</v>
      </c>
      <c r="I25" s="7" t="s">
        <v>90</v>
      </c>
      <c r="K25" s="7">
        <v>20.5</v>
      </c>
      <c r="M25" s="7">
        <v>20.5</v>
      </c>
      <c r="O25" s="7">
        <v>102957</v>
      </c>
      <c r="Q25" s="7">
        <v>99760185150</v>
      </c>
      <c r="S25" s="7">
        <v>99872835307</v>
      </c>
      <c r="U25" s="7">
        <v>0</v>
      </c>
      <c r="W25" s="7">
        <v>0</v>
      </c>
      <c r="Y25" s="7">
        <v>0</v>
      </c>
      <c r="AA25" s="7">
        <v>0</v>
      </c>
      <c r="AC25" s="7">
        <v>102957</v>
      </c>
      <c r="AE25" s="7">
        <v>978800</v>
      </c>
      <c r="AG25" s="7">
        <v>99760185150</v>
      </c>
      <c r="AI25" s="7">
        <v>100756046256</v>
      </c>
      <c r="AK25" s="25">
        <f t="shared" si="0"/>
        <v>1.3602946277859249E-2</v>
      </c>
    </row>
    <row r="26" spans="1:39" ht="21">
      <c r="A26" s="10" t="s">
        <v>91</v>
      </c>
      <c r="C26" s="7" t="s">
        <v>48</v>
      </c>
      <c r="E26" s="7" t="s">
        <v>48</v>
      </c>
      <c r="G26" s="7" t="s">
        <v>89</v>
      </c>
      <c r="I26" s="7" t="s">
        <v>92</v>
      </c>
      <c r="K26" s="7">
        <v>20.5</v>
      </c>
      <c r="M26" s="7">
        <v>20.5</v>
      </c>
      <c r="O26" s="7">
        <v>106340</v>
      </c>
      <c r="Q26" s="7">
        <v>99759680800</v>
      </c>
      <c r="S26" s="7">
        <v>99867057814</v>
      </c>
      <c r="U26" s="7">
        <v>0</v>
      </c>
      <c r="W26" s="7">
        <v>0</v>
      </c>
      <c r="Y26" s="7">
        <v>0</v>
      </c>
      <c r="AA26" s="7">
        <v>0</v>
      </c>
      <c r="AC26" s="7">
        <v>106340</v>
      </c>
      <c r="AE26" s="7">
        <v>953000</v>
      </c>
      <c r="AG26" s="7">
        <v>99759680800</v>
      </c>
      <c r="AI26" s="7">
        <v>101323651758</v>
      </c>
      <c r="AK26" s="25">
        <f t="shared" si="0"/>
        <v>1.3679577978264659E-2</v>
      </c>
    </row>
    <row r="27" spans="1:39" ht="21">
      <c r="A27" s="10" t="s">
        <v>93</v>
      </c>
      <c r="C27" s="7" t="s">
        <v>48</v>
      </c>
      <c r="E27" s="7" t="s">
        <v>48</v>
      </c>
      <c r="G27" s="7" t="s">
        <v>94</v>
      </c>
      <c r="I27" s="7" t="s">
        <v>95</v>
      </c>
      <c r="K27" s="7">
        <v>18</v>
      </c>
      <c r="M27" s="7">
        <v>18</v>
      </c>
      <c r="O27" s="7">
        <v>279800</v>
      </c>
      <c r="Q27" s="7">
        <v>275063444740</v>
      </c>
      <c r="S27" s="7">
        <v>274993548383</v>
      </c>
      <c r="U27" s="7">
        <v>0</v>
      </c>
      <c r="W27" s="7">
        <v>0</v>
      </c>
      <c r="Y27" s="7">
        <v>0</v>
      </c>
      <c r="AA27" s="7">
        <v>0</v>
      </c>
      <c r="AC27" s="7">
        <v>279800</v>
      </c>
      <c r="AE27" s="7">
        <v>983000</v>
      </c>
      <c r="AG27" s="7">
        <v>275063444740</v>
      </c>
      <c r="AI27" s="7">
        <v>274993548383</v>
      </c>
      <c r="AK27" s="25">
        <f t="shared" si="0"/>
        <v>3.7126530907211713E-2</v>
      </c>
    </row>
    <row r="28" spans="1:39" ht="21">
      <c r="A28" s="10" t="s">
        <v>96</v>
      </c>
      <c r="C28" s="7" t="s">
        <v>48</v>
      </c>
      <c r="E28" s="7" t="s">
        <v>48</v>
      </c>
      <c r="G28" s="7" t="s">
        <v>97</v>
      </c>
      <c r="I28" s="7" t="s">
        <v>98</v>
      </c>
      <c r="K28" s="7">
        <v>18</v>
      </c>
      <c r="M28" s="7">
        <v>18</v>
      </c>
      <c r="O28" s="7">
        <v>100000</v>
      </c>
      <c r="Q28" s="7">
        <v>97330541093</v>
      </c>
      <c r="S28" s="7">
        <v>99979875362</v>
      </c>
      <c r="U28" s="7">
        <v>0</v>
      </c>
      <c r="W28" s="7">
        <v>0</v>
      </c>
      <c r="Y28" s="7">
        <v>0</v>
      </c>
      <c r="AA28" s="7">
        <v>0</v>
      </c>
      <c r="AC28" s="7">
        <v>100000</v>
      </c>
      <c r="AE28" s="7">
        <v>1000000</v>
      </c>
      <c r="AG28" s="7">
        <v>97330541093</v>
      </c>
      <c r="AI28" s="7">
        <v>99981875000</v>
      </c>
      <c r="AK28" s="25">
        <f t="shared" si="0"/>
        <v>1.3498426396457059E-2</v>
      </c>
    </row>
    <row r="29" spans="1:39" ht="21">
      <c r="A29" s="10" t="s">
        <v>99</v>
      </c>
      <c r="C29" s="7" t="s">
        <v>48</v>
      </c>
      <c r="E29" s="7" t="s">
        <v>48</v>
      </c>
      <c r="G29" s="7" t="s">
        <v>100</v>
      </c>
      <c r="I29" s="7" t="s">
        <v>101</v>
      </c>
      <c r="K29" s="7">
        <v>17</v>
      </c>
      <c r="M29" s="7">
        <v>17</v>
      </c>
      <c r="O29" s="7">
        <v>100000</v>
      </c>
      <c r="Q29" s="7">
        <v>94467119060</v>
      </c>
      <c r="S29" s="7">
        <v>99981875000</v>
      </c>
      <c r="U29" s="7">
        <v>240000</v>
      </c>
      <c r="W29" s="7">
        <v>233082238498</v>
      </c>
      <c r="Y29" s="7">
        <v>5000</v>
      </c>
      <c r="AA29" s="7">
        <v>4890113507</v>
      </c>
      <c r="AC29" s="7">
        <v>335000</v>
      </c>
      <c r="AE29" s="7">
        <v>978200</v>
      </c>
      <c r="AG29" s="7">
        <v>322732455241</v>
      </c>
      <c r="AI29" s="7">
        <v>327637604918</v>
      </c>
      <c r="AK29" s="25">
        <f t="shared" si="0"/>
        <v>4.4233938348296628E-2</v>
      </c>
    </row>
    <row r="30" spans="1:39" ht="21">
      <c r="A30" s="10" t="s">
        <v>102</v>
      </c>
      <c r="C30" s="7" t="s">
        <v>48</v>
      </c>
      <c r="E30" s="7" t="s">
        <v>48</v>
      </c>
      <c r="G30" s="7" t="s">
        <v>103</v>
      </c>
      <c r="I30" s="7" t="s">
        <v>104</v>
      </c>
      <c r="K30" s="7">
        <v>23</v>
      </c>
      <c r="M30" s="7">
        <v>23</v>
      </c>
      <c r="O30" s="7">
        <v>400000</v>
      </c>
      <c r="Q30" s="7">
        <v>400020000000</v>
      </c>
      <c r="S30" s="7">
        <v>419923875000</v>
      </c>
      <c r="U30" s="7">
        <v>0</v>
      </c>
      <c r="W30" s="7">
        <v>0</v>
      </c>
      <c r="Y30" s="7">
        <v>0</v>
      </c>
      <c r="AA30" s="7">
        <v>0</v>
      </c>
      <c r="AC30" s="7">
        <v>400000</v>
      </c>
      <c r="AE30" s="7">
        <v>1050000</v>
      </c>
      <c r="AG30" s="7">
        <v>400020000000</v>
      </c>
      <c r="AI30" s="7">
        <v>419923875000</v>
      </c>
      <c r="AK30" s="25">
        <f t="shared" si="0"/>
        <v>5.6693390865119646E-2</v>
      </c>
    </row>
    <row r="31" spans="1:39" ht="21">
      <c r="A31" s="10" t="s">
        <v>105</v>
      </c>
      <c r="C31" s="7" t="s">
        <v>48</v>
      </c>
      <c r="E31" s="7" t="s">
        <v>48</v>
      </c>
      <c r="G31" s="7" t="s">
        <v>106</v>
      </c>
      <c r="I31" s="7" t="s">
        <v>107</v>
      </c>
      <c r="K31" s="7">
        <v>0</v>
      </c>
      <c r="M31" s="7">
        <v>0</v>
      </c>
      <c r="O31" s="7">
        <v>0</v>
      </c>
      <c r="Q31" s="7">
        <v>0</v>
      </c>
      <c r="S31" s="7">
        <v>0</v>
      </c>
      <c r="U31" s="7">
        <v>1300</v>
      </c>
      <c r="W31" s="7">
        <v>838651977</v>
      </c>
      <c r="Y31" s="7">
        <v>0</v>
      </c>
      <c r="AA31" s="7">
        <v>0</v>
      </c>
      <c r="AC31" s="7">
        <v>1300</v>
      </c>
      <c r="AE31" s="7">
        <v>643090</v>
      </c>
      <c r="AG31" s="7">
        <v>838651977</v>
      </c>
      <c r="AI31" s="7">
        <v>835865471</v>
      </c>
      <c r="AK31" s="25">
        <f t="shared" si="0"/>
        <v>1.1284913928282913E-4</v>
      </c>
    </row>
    <row r="32" spans="1:39" ht="21.75" thickBot="1">
      <c r="A32" s="3"/>
      <c r="B32" s="3"/>
      <c r="C32" s="3"/>
      <c r="D32" s="3"/>
      <c r="E32" s="3"/>
      <c r="F32" s="3"/>
      <c r="G32" s="30"/>
      <c r="H32" s="30"/>
      <c r="I32" s="30"/>
      <c r="J32" s="30"/>
      <c r="K32" s="30"/>
      <c r="L32" s="30"/>
      <c r="M32" s="30"/>
      <c r="N32" s="30"/>
      <c r="O32" s="31">
        <f>SUM(O11:O31)</f>
        <v>2636197</v>
      </c>
      <c r="P32" s="30"/>
      <c r="Q32" s="31">
        <f>SUM(Q11:Q31)</f>
        <v>2477459822274</v>
      </c>
      <c r="R32" s="30"/>
      <c r="S32" s="31">
        <f>SUM(S11:S31)</f>
        <v>2533351469340</v>
      </c>
      <c r="T32" s="30"/>
      <c r="U32" s="31">
        <f>SUM(U11:U31)</f>
        <v>434700</v>
      </c>
      <c r="V32" s="30"/>
      <c r="W32" s="31">
        <f>SUM(W11:W31)</f>
        <v>372048302478</v>
      </c>
      <c r="X32" s="30"/>
      <c r="Y32" s="31">
        <f>SUM(Y11:Y31)</f>
        <v>24000</v>
      </c>
      <c r="Z32" s="30"/>
      <c r="AA32" s="31">
        <f>SUM(AA11:AA31)</f>
        <v>20543275857</v>
      </c>
      <c r="AB32" s="30"/>
      <c r="AC32" s="31">
        <f>SUM(AC11:AC31)</f>
        <v>3046897</v>
      </c>
      <c r="AD32" s="30"/>
      <c r="AE32" s="30"/>
      <c r="AF32" s="30"/>
      <c r="AG32" s="31">
        <f>SUM(AG11:AG31)</f>
        <v>2829963938864</v>
      </c>
      <c r="AH32" s="30"/>
      <c r="AI32" s="31">
        <f>SUM(AI11:AI31)</f>
        <v>2883144129986</v>
      </c>
      <c r="AJ32" s="30"/>
      <c r="AK32" s="24">
        <f>SUM(AK11:AK31)</f>
        <v>0.38924963978714383</v>
      </c>
    </row>
    <row r="33" spans="37:37" ht="19.5" thickTop="1"/>
    <row r="35" spans="37:37" hidden="1">
      <c r="AK35" s="7">
        <v>7406928190255</v>
      </c>
    </row>
  </sheetData>
  <mergeCells count="26">
    <mergeCell ref="K9:K10"/>
    <mergeCell ref="M9:M10"/>
    <mergeCell ref="A8:M8"/>
    <mergeCell ref="O9:O10"/>
    <mergeCell ref="Q9:Q10"/>
    <mergeCell ref="A9:A10"/>
    <mergeCell ref="C9:C10"/>
    <mergeCell ref="E9:E10"/>
    <mergeCell ref="G9:G10"/>
    <mergeCell ref="I9:I10"/>
    <mergeCell ref="Y9:AA9"/>
    <mergeCell ref="U8:AA8"/>
    <mergeCell ref="AC9:AC10"/>
    <mergeCell ref="S9:S10"/>
    <mergeCell ref="O8:S8"/>
    <mergeCell ref="U9:W9"/>
    <mergeCell ref="AE9:AE10"/>
    <mergeCell ref="AG9:AG10"/>
    <mergeCell ref="AI9:AI10"/>
    <mergeCell ref="AK9:AK10"/>
    <mergeCell ref="AC8:AK8"/>
    <mergeCell ref="A5:W5"/>
    <mergeCell ref="A6:U6"/>
    <mergeCell ref="A2:AK2"/>
    <mergeCell ref="A3:AK3"/>
    <mergeCell ref="A4:A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2"/>
  <sheetViews>
    <sheetView rightToLeft="1" tabSelected="1" workbookViewId="0">
      <selection activeCell="I19" sqref="I19"/>
    </sheetView>
  </sheetViews>
  <sheetFormatPr defaultRowHeight="18.75"/>
  <cols>
    <col min="1" max="1" width="31.5703125" style="7" bestFit="1" customWidth="1"/>
    <col min="2" max="2" width="1" style="7" customWidth="1"/>
    <col min="3" max="3" width="9.5703125" style="7" bestFit="1" customWidth="1"/>
    <col min="4" max="4" width="1" style="7" customWidth="1"/>
    <col min="5" max="5" width="15" style="7" bestFit="1" customWidth="1"/>
    <col min="6" max="6" width="1" style="7" customWidth="1"/>
    <col min="7" max="7" width="23" style="7" bestFit="1" customWidth="1"/>
    <col min="8" max="8" width="1" style="7" customWidth="1"/>
    <col min="9" max="9" width="15.140625" style="7" bestFit="1" customWidth="1"/>
    <col min="10" max="10" width="1" style="7" customWidth="1"/>
    <col min="11" max="11" width="32.7109375" style="7" bestFit="1" customWidth="1"/>
    <col min="12" max="12" width="1" style="7" customWidth="1"/>
    <col min="13" max="13" width="17.85546875" style="7" bestFit="1" customWidth="1"/>
    <col min="14" max="14" width="1" style="7" customWidth="1"/>
    <col min="15" max="15" width="9.140625" style="7" customWidth="1"/>
    <col min="16" max="16384" width="9.140625" style="7"/>
  </cols>
  <sheetData>
    <row r="2" spans="1:13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30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30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ht="30">
      <c r="B5" s="8"/>
      <c r="C5" s="8"/>
      <c r="D5" s="8"/>
      <c r="E5" s="8"/>
      <c r="F5" s="8"/>
    </row>
    <row r="6" spans="1:13" s="12" customFormat="1" ht="24">
      <c r="A6" s="60" t="s">
        <v>282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3" s="12" customFormat="1" ht="24">
      <c r="A7" s="60" t="s">
        <v>283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9" spans="1:13" ht="21">
      <c r="A9" s="59" t="s">
        <v>3</v>
      </c>
      <c r="C9" s="63" t="s">
        <v>6</v>
      </c>
      <c r="D9" s="63" t="s">
        <v>6</v>
      </c>
      <c r="E9" s="63" t="s">
        <v>6</v>
      </c>
      <c r="F9" s="63" t="s">
        <v>6</v>
      </c>
      <c r="G9" s="63" t="s">
        <v>6</v>
      </c>
      <c r="H9" s="63" t="s">
        <v>6</v>
      </c>
      <c r="I9" s="63" t="s">
        <v>6</v>
      </c>
      <c r="J9" s="63" t="s">
        <v>6</v>
      </c>
      <c r="K9" s="63" t="s">
        <v>6</v>
      </c>
      <c r="L9" s="63" t="s">
        <v>6</v>
      </c>
      <c r="M9" s="63" t="s">
        <v>6</v>
      </c>
    </row>
    <row r="10" spans="1:13" ht="21">
      <c r="A10" s="59" t="s">
        <v>3</v>
      </c>
      <c r="C10" s="16" t="s">
        <v>7</v>
      </c>
      <c r="D10" s="32"/>
      <c r="E10" s="16" t="s">
        <v>108</v>
      </c>
      <c r="F10" s="32"/>
      <c r="G10" s="16" t="s">
        <v>109</v>
      </c>
      <c r="H10" s="32"/>
      <c r="I10" s="16" t="s">
        <v>110</v>
      </c>
      <c r="J10" s="32"/>
      <c r="K10" s="16" t="s">
        <v>111</v>
      </c>
      <c r="L10" s="32"/>
      <c r="M10" s="16" t="s">
        <v>112</v>
      </c>
    </row>
    <row r="11" spans="1:13" ht="22.5">
      <c r="A11" s="10"/>
      <c r="M11" s="12"/>
    </row>
    <row r="12" spans="1:13" ht="22.5">
      <c r="A12" s="10"/>
      <c r="M12" s="12"/>
    </row>
  </sheetData>
  <mergeCells count="7">
    <mergeCell ref="C9:M9"/>
    <mergeCell ref="A6:M6"/>
    <mergeCell ref="A7:M7"/>
    <mergeCell ref="A2:M2"/>
    <mergeCell ref="A3:M3"/>
    <mergeCell ref="A4:M4"/>
    <mergeCell ref="A9:A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43"/>
  <sheetViews>
    <sheetView rightToLeft="1" workbookViewId="0">
      <selection activeCell="D46" sqref="D46"/>
    </sheetView>
  </sheetViews>
  <sheetFormatPr defaultRowHeight="18.75"/>
  <cols>
    <col min="1" max="1" width="25" style="7" bestFit="1" customWidth="1"/>
    <col min="2" max="2" width="1" style="7" customWidth="1"/>
    <col min="3" max="3" width="27.140625" style="7" bestFit="1" customWidth="1"/>
    <col min="4" max="4" width="1" style="7" customWidth="1"/>
    <col min="5" max="5" width="14.28515625" style="7" bestFit="1" customWidth="1"/>
    <col min="6" max="6" width="1" style="7" customWidth="1"/>
    <col min="7" max="7" width="15.42578125" style="7" bestFit="1" customWidth="1"/>
    <col min="8" max="8" width="1" style="7" customWidth="1"/>
    <col min="9" max="9" width="12" style="7" bestFit="1" customWidth="1"/>
    <col min="10" max="10" width="1" style="7" customWidth="1"/>
    <col min="11" max="11" width="20.42578125" style="7" bestFit="1" customWidth="1"/>
    <col min="12" max="12" width="1" style="7" customWidth="1"/>
    <col min="13" max="13" width="20.5703125" style="7" bestFit="1" customWidth="1"/>
    <col min="14" max="14" width="1" style="7" customWidth="1"/>
    <col min="15" max="15" width="20.42578125" style="7" bestFit="1" customWidth="1"/>
    <col min="16" max="16" width="1" style="7" customWidth="1"/>
    <col min="17" max="17" width="21.140625" style="7" bestFit="1" customWidth="1"/>
    <col min="18" max="18" width="1" style="7" customWidth="1"/>
    <col min="19" max="19" width="26.140625" style="7" bestFit="1" customWidth="1"/>
    <col min="20" max="20" width="1" style="7" customWidth="1"/>
    <col min="21" max="21" width="9.140625" style="7" customWidth="1"/>
    <col min="22" max="16384" width="9.140625" style="7"/>
  </cols>
  <sheetData>
    <row r="2" spans="1:25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5" ht="30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5" ht="30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25" ht="30">
      <c r="D5" s="8"/>
      <c r="E5" s="8"/>
      <c r="F5" s="8"/>
      <c r="G5" s="8"/>
      <c r="H5" s="8"/>
    </row>
    <row r="6" spans="1:25" s="12" customFormat="1" ht="24">
      <c r="A6" s="60" t="s">
        <v>277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spans="1:25" s="12" customFormat="1" ht="24">
      <c r="A7" s="60" t="s">
        <v>284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9" spans="1:25" ht="21">
      <c r="A9" s="65" t="s">
        <v>114</v>
      </c>
      <c r="B9" s="2"/>
      <c r="C9" s="63" t="s">
        <v>115</v>
      </c>
      <c r="D9" s="63" t="s">
        <v>115</v>
      </c>
      <c r="E9" s="63" t="s">
        <v>115</v>
      </c>
      <c r="F9" s="63" t="s">
        <v>115</v>
      </c>
      <c r="G9" s="63" t="s">
        <v>115</v>
      </c>
      <c r="H9" s="63" t="s">
        <v>115</v>
      </c>
      <c r="I9" s="63" t="s">
        <v>115</v>
      </c>
      <c r="J9" s="2"/>
      <c r="K9" s="33" t="s">
        <v>4</v>
      </c>
      <c r="L9" s="34"/>
      <c r="M9" s="66" t="s">
        <v>5</v>
      </c>
      <c r="N9" s="66" t="s">
        <v>5</v>
      </c>
      <c r="O9" s="66" t="s">
        <v>5</v>
      </c>
      <c r="P9" s="34"/>
      <c r="Q9" s="63" t="s">
        <v>6</v>
      </c>
      <c r="R9" s="63" t="s">
        <v>6</v>
      </c>
      <c r="S9" s="63" t="s">
        <v>6</v>
      </c>
    </row>
    <row r="10" spans="1:25" ht="21">
      <c r="A10" s="63" t="s">
        <v>114</v>
      </c>
      <c r="B10" s="2"/>
      <c r="C10" s="15" t="s">
        <v>116</v>
      </c>
      <c r="D10" s="18"/>
      <c r="E10" s="15" t="s">
        <v>117</v>
      </c>
      <c r="F10" s="18"/>
      <c r="G10" s="15" t="s">
        <v>118</v>
      </c>
      <c r="H10" s="18"/>
      <c r="I10" s="15" t="s">
        <v>45</v>
      </c>
      <c r="J10" s="2"/>
      <c r="K10" s="35" t="s">
        <v>119</v>
      </c>
      <c r="L10" s="34"/>
      <c r="M10" s="35" t="s">
        <v>120</v>
      </c>
      <c r="N10" s="36"/>
      <c r="O10" s="35" t="s">
        <v>121</v>
      </c>
      <c r="P10" s="34"/>
      <c r="Q10" s="35" t="s">
        <v>119</v>
      </c>
      <c r="R10" s="29"/>
      <c r="S10" s="37" t="s">
        <v>113</v>
      </c>
    </row>
    <row r="11" spans="1:25" ht="21">
      <c r="A11" s="10" t="s">
        <v>122</v>
      </c>
      <c r="C11" s="7" t="s">
        <v>123</v>
      </c>
      <c r="E11" s="7" t="s">
        <v>124</v>
      </c>
      <c r="G11" s="7" t="s">
        <v>125</v>
      </c>
      <c r="I11" s="7">
        <v>0</v>
      </c>
      <c r="K11" s="7">
        <v>105540772869</v>
      </c>
      <c r="M11" s="7">
        <v>2100906781908</v>
      </c>
      <c r="O11" s="7">
        <v>2190131752608</v>
      </c>
      <c r="Q11" s="7">
        <v>16315802169</v>
      </c>
      <c r="S11" s="25">
        <f>Q11/$S$43</f>
        <v>2.2027757998877391E-3</v>
      </c>
    </row>
    <row r="12" spans="1:25" ht="21">
      <c r="A12" s="10" t="s">
        <v>126</v>
      </c>
      <c r="C12" s="7" t="s">
        <v>127</v>
      </c>
      <c r="E12" s="7" t="s">
        <v>124</v>
      </c>
      <c r="G12" s="7" t="s">
        <v>125</v>
      </c>
      <c r="I12" s="7">
        <v>0</v>
      </c>
      <c r="K12" s="7">
        <v>18990929</v>
      </c>
      <c r="M12" s="7">
        <v>27669201341</v>
      </c>
      <c r="O12" s="7">
        <v>27595600000</v>
      </c>
      <c r="Q12" s="7">
        <v>92592270</v>
      </c>
      <c r="S12" s="25">
        <f t="shared" ref="S12:S13" si="0">Q12/$S$43</f>
        <v>1.2500765178447384E-5</v>
      </c>
    </row>
    <row r="13" spans="1:25" ht="21">
      <c r="A13" s="10" t="s">
        <v>122</v>
      </c>
      <c r="C13" s="7" t="s">
        <v>128</v>
      </c>
      <c r="E13" s="7" t="s">
        <v>129</v>
      </c>
      <c r="G13" s="7" t="s">
        <v>130</v>
      </c>
      <c r="I13" s="7">
        <v>0</v>
      </c>
      <c r="K13" s="7">
        <v>50000000</v>
      </c>
      <c r="M13" s="7">
        <v>0</v>
      </c>
      <c r="O13" s="7">
        <v>0</v>
      </c>
      <c r="Q13" s="7">
        <v>50000000</v>
      </c>
      <c r="S13" s="25">
        <f t="shared" si="0"/>
        <v>6.7504367148831019E-6</v>
      </c>
    </row>
    <row r="14" spans="1:25" ht="21">
      <c r="A14" s="10" t="s">
        <v>126</v>
      </c>
      <c r="C14" s="7" t="s">
        <v>131</v>
      </c>
      <c r="E14" s="7" t="s">
        <v>132</v>
      </c>
      <c r="G14" s="7" t="s">
        <v>68</v>
      </c>
      <c r="I14" s="7">
        <v>27</v>
      </c>
      <c r="K14" s="7">
        <v>500000000000</v>
      </c>
      <c r="M14" s="7">
        <v>0</v>
      </c>
      <c r="O14" s="7">
        <v>16500000000</v>
      </c>
      <c r="Q14" s="7">
        <v>483500000000</v>
      </c>
      <c r="S14" s="25">
        <f>Q14/$S$43</f>
        <v>6.5276723032919592E-2</v>
      </c>
    </row>
    <row r="15" spans="1:25" ht="21">
      <c r="A15" s="10" t="s">
        <v>133</v>
      </c>
      <c r="C15" s="7" t="s">
        <v>134</v>
      </c>
      <c r="E15" s="7" t="s">
        <v>124</v>
      </c>
      <c r="G15" s="7" t="s">
        <v>135</v>
      </c>
      <c r="I15" s="7">
        <v>0</v>
      </c>
      <c r="K15" s="7">
        <v>19369499</v>
      </c>
      <c r="M15" s="7">
        <v>385819897752</v>
      </c>
      <c r="O15" s="7">
        <v>385818594400</v>
      </c>
      <c r="Q15" s="7">
        <v>20672851</v>
      </c>
      <c r="S15" s="25">
        <f t="shared" ref="S15:S39" si="1">Q15/$S$43</f>
        <v>2.7910154478341571E-6</v>
      </c>
    </row>
    <row r="16" spans="1:25" ht="21">
      <c r="A16" s="10" t="s">
        <v>136</v>
      </c>
      <c r="C16" s="7" t="s">
        <v>137</v>
      </c>
      <c r="E16" s="7" t="s">
        <v>124</v>
      </c>
      <c r="G16" s="7" t="s">
        <v>138</v>
      </c>
      <c r="I16" s="7">
        <v>0</v>
      </c>
      <c r="K16" s="7">
        <v>359296236</v>
      </c>
      <c r="M16" s="7">
        <v>182946952314</v>
      </c>
      <c r="O16" s="7">
        <v>183271657600</v>
      </c>
      <c r="Q16" s="7">
        <v>34590950</v>
      </c>
      <c r="S16" s="25">
        <f t="shared" si="1"/>
        <v>4.6700803776537128E-6</v>
      </c>
    </row>
    <row r="17" spans="1:19" ht="21">
      <c r="A17" s="10" t="s">
        <v>136</v>
      </c>
      <c r="C17" s="7" t="s">
        <v>139</v>
      </c>
      <c r="E17" s="7" t="s">
        <v>132</v>
      </c>
      <c r="G17" s="7" t="s">
        <v>140</v>
      </c>
      <c r="I17" s="7">
        <v>27</v>
      </c>
      <c r="K17" s="7">
        <v>190000000000</v>
      </c>
      <c r="M17" s="7">
        <v>0</v>
      </c>
      <c r="O17" s="7">
        <v>0</v>
      </c>
      <c r="Q17" s="7">
        <v>190000000000</v>
      </c>
      <c r="S17" s="25">
        <f t="shared" si="1"/>
        <v>2.5651659516555788E-2</v>
      </c>
    </row>
    <row r="18" spans="1:19" ht="21">
      <c r="A18" s="10" t="s">
        <v>141</v>
      </c>
      <c r="C18" s="7" t="s">
        <v>142</v>
      </c>
      <c r="E18" s="7" t="s">
        <v>124</v>
      </c>
      <c r="G18" s="7" t="s">
        <v>143</v>
      </c>
      <c r="I18" s="7">
        <v>0</v>
      </c>
      <c r="K18" s="7">
        <v>4834039</v>
      </c>
      <c r="M18" s="7">
        <v>18493170550</v>
      </c>
      <c r="O18" s="7">
        <v>18492280000</v>
      </c>
      <c r="Q18" s="7">
        <v>5724589</v>
      </c>
      <c r="S18" s="25">
        <f t="shared" si="1"/>
        <v>7.7286951526431885E-7</v>
      </c>
    </row>
    <row r="19" spans="1:19" ht="21">
      <c r="A19" s="10" t="s">
        <v>144</v>
      </c>
      <c r="C19" s="7" t="s">
        <v>145</v>
      </c>
      <c r="E19" s="7" t="s">
        <v>124</v>
      </c>
      <c r="G19" s="7" t="s">
        <v>146</v>
      </c>
      <c r="I19" s="7">
        <v>0</v>
      </c>
      <c r="K19" s="7">
        <v>20641622</v>
      </c>
      <c r="M19" s="7">
        <v>884076619465</v>
      </c>
      <c r="O19" s="7">
        <v>883377000000</v>
      </c>
      <c r="Q19" s="7">
        <v>720261087</v>
      </c>
      <c r="S19" s="25">
        <f t="shared" si="1"/>
        <v>9.7241537719728241E-5</v>
      </c>
    </row>
    <row r="20" spans="1:19" ht="21">
      <c r="A20" s="10" t="s">
        <v>133</v>
      </c>
      <c r="C20" s="7" t="s">
        <v>147</v>
      </c>
      <c r="E20" s="7" t="s">
        <v>132</v>
      </c>
      <c r="G20" s="7" t="s">
        <v>148</v>
      </c>
      <c r="I20" s="7">
        <v>28</v>
      </c>
      <c r="K20" s="7">
        <v>80000000000</v>
      </c>
      <c r="M20" s="7">
        <v>0</v>
      </c>
      <c r="O20" s="7">
        <v>40000000000</v>
      </c>
      <c r="Q20" s="7">
        <v>40000000000</v>
      </c>
      <c r="S20" s="25">
        <f t="shared" si="1"/>
        <v>5.4003493719064818E-3</v>
      </c>
    </row>
    <row r="21" spans="1:19" ht="21">
      <c r="A21" s="10" t="s">
        <v>141</v>
      </c>
      <c r="C21" s="7" t="s">
        <v>149</v>
      </c>
      <c r="E21" s="7" t="s">
        <v>150</v>
      </c>
      <c r="G21" s="7" t="s">
        <v>151</v>
      </c>
      <c r="I21" s="7">
        <v>0</v>
      </c>
      <c r="K21" s="7">
        <v>5438462</v>
      </c>
      <c r="M21" s="7">
        <v>0</v>
      </c>
      <c r="O21" s="7">
        <v>0</v>
      </c>
      <c r="Q21" s="7">
        <v>5438462</v>
      </c>
      <c r="S21" s="25">
        <f t="shared" si="1"/>
        <v>7.342398711459317E-7</v>
      </c>
    </row>
    <row r="22" spans="1:19" ht="21">
      <c r="A22" s="10" t="s">
        <v>136</v>
      </c>
      <c r="C22" s="7" t="s">
        <v>152</v>
      </c>
      <c r="E22" s="7" t="s">
        <v>132</v>
      </c>
      <c r="G22" s="7" t="s">
        <v>153</v>
      </c>
      <c r="I22" s="7">
        <v>27</v>
      </c>
      <c r="K22" s="7">
        <v>30000000000</v>
      </c>
      <c r="M22" s="7">
        <v>0</v>
      </c>
      <c r="O22" s="7">
        <v>30000000000</v>
      </c>
      <c r="Q22" s="7">
        <v>0</v>
      </c>
      <c r="S22" s="25">
        <f t="shared" si="1"/>
        <v>0</v>
      </c>
    </row>
    <row r="23" spans="1:19" ht="21">
      <c r="A23" s="10" t="s">
        <v>133</v>
      </c>
      <c r="C23" s="7" t="s">
        <v>154</v>
      </c>
      <c r="E23" s="7" t="s">
        <v>132</v>
      </c>
      <c r="G23" s="7" t="s">
        <v>155</v>
      </c>
      <c r="I23" s="7">
        <v>28</v>
      </c>
      <c r="K23" s="7">
        <v>100000000000</v>
      </c>
      <c r="M23" s="7">
        <v>0</v>
      </c>
      <c r="O23" s="7">
        <v>0</v>
      </c>
      <c r="Q23" s="7">
        <v>100000000000</v>
      </c>
      <c r="S23" s="25">
        <f t="shared" si="1"/>
        <v>1.3500873429766204E-2</v>
      </c>
    </row>
    <row r="24" spans="1:19" ht="21">
      <c r="A24" s="10" t="s">
        <v>133</v>
      </c>
      <c r="C24" s="7" t="s">
        <v>156</v>
      </c>
      <c r="E24" s="7" t="s">
        <v>132</v>
      </c>
      <c r="G24" s="7" t="s">
        <v>157</v>
      </c>
      <c r="I24" s="7">
        <v>28</v>
      </c>
      <c r="K24" s="7">
        <v>280000000000</v>
      </c>
      <c r="M24" s="7">
        <v>0</v>
      </c>
      <c r="O24" s="7">
        <v>0</v>
      </c>
      <c r="Q24" s="7">
        <v>280000000000</v>
      </c>
      <c r="S24" s="25">
        <f t="shared" si="1"/>
        <v>3.7802445603345371E-2</v>
      </c>
    </row>
    <row r="25" spans="1:19" ht="21">
      <c r="A25" s="10" t="s">
        <v>158</v>
      </c>
      <c r="C25" s="7" t="s">
        <v>159</v>
      </c>
      <c r="E25" s="7" t="s">
        <v>124</v>
      </c>
      <c r="G25" s="7" t="s">
        <v>160</v>
      </c>
      <c r="I25" s="7">
        <v>0</v>
      </c>
      <c r="K25" s="7">
        <v>1004109</v>
      </c>
      <c r="M25" s="7">
        <v>3698</v>
      </c>
      <c r="O25" s="7">
        <v>0</v>
      </c>
      <c r="Q25" s="7">
        <v>1007807</v>
      </c>
      <c r="S25" s="25">
        <f t="shared" si="1"/>
        <v>1.3606274748632389E-7</v>
      </c>
    </row>
    <row r="26" spans="1:19" ht="21">
      <c r="A26" s="10" t="s">
        <v>136</v>
      </c>
      <c r="C26" s="7" t="s">
        <v>161</v>
      </c>
      <c r="E26" s="7" t="s">
        <v>132</v>
      </c>
      <c r="G26" s="7" t="s">
        <v>162</v>
      </c>
      <c r="I26" s="7">
        <v>27</v>
      </c>
      <c r="K26" s="7">
        <v>60000000000</v>
      </c>
      <c r="M26" s="7">
        <v>0</v>
      </c>
      <c r="O26" s="7">
        <v>60000000000</v>
      </c>
      <c r="Q26" s="7">
        <v>0</v>
      </c>
      <c r="S26" s="25">
        <f t="shared" si="1"/>
        <v>0</v>
      </c>
    </row>
    <row r="27" spans="1:19" ht="21">
      <c r="A27" s="10" t="s">
        <v>163</v>
      </c>
      <c r="C27" s="7" t="s">
        <v>164</v>
      </c>
      <c r="E27" s="7" t="s">
        <v>129</v>
      </c>
      <c r="G27" s="7" t="s">
        <v>165</v>
      </c>
      <c r="I27" s="7">
        <v>0</v>
      </c>
      <c r="K27" s="7">
        <v>1000000</v>
      </c>
      <c r="M27" s="7">
        <v>203698630000</v>
      </c>
      <c r="O27" s="7">
        <v>203694290000</v>
      </c>
      <c r="Q27" s="7">
        <v>5340000</v>
      </c>
      <c r="S27" s="25">
        <f t="shared" si="1"/>
        <v>7.2094664114951524E-7</v>
      </c>
    </row>
    <row r="28" spans="1:19" ht="21">
      <c r="A28" s="10" t="s">
        <v>163</v>
      </c>
      <c r="C28" s="7" t="s">
        <v>166</v>
      </c>
      <c r="E28" s="7" t="s">
        <v>132</v>
      </c>
      <c r="G28" s="7" t="s">
        <v>167</v>
      </c>
      <c r="I28" s="7">
        <v>28</v>
      </c>
      <c r="K28" s="7">
        <v>250000000000</v>
      </c>
      <c r="M28" s="7">
        <v>0</v>
      </c>
      <c r="O28" s="7">
        <v>0</v>
      </c>
      <c r="Q28" s="7">
        <v>250000000000</v>
      </c>
      <c r="S28" s="25">
        <f t="shared" si="1"/>
        <v>3.3752183574415506E-2</v>
      </c>
    </row>
    <row r="29" spans="1:19" ht="21">
      <c r="A29" s="10" t="s">
        <v>163</v>
      </c>
      <c r="C29" s="7" t="s">
        <v>168</v>
      </c>
      <c r="E29" s="7" t="s">
        <v>132</v>
      </c>
      <c r="G29" s="7" t="s">
        <v>169</v>
      </c>
      <c r="I29" s="7">
        <v>28</v>
      </c>
      <c r="K29" s="7">
        <v>750000000000</v>
      </c>
      <c r="M29" s="7">
        <v>0</v>
      </c>
      <c r="O29" s="7">
        <v>0</v>
      </c>
      <c r="Q29" s="7">
        <v>750000000000</v>
      </c>
      <c r="S29" s="25">
        <f t="shared" si="1"/>
        <v>0.10125655072324652</v>
      </c>
    </row>
    <row r="30" spans="1:19" ht="21">
      <c r="A30" s="10" t="s">
        <v>133</v>
      </c>
      <c r="C30" s="7" t="s">
        <v>170</v>
      </c>
      <c r="E30" s="7" t="s">
        <v>132</v>
      </c>
      <c r="G30" s="7" t="s">
        <v>171</v>
      </c>
      <c r="I30" s="7">
        <v>28</v>
      </c>
      <c r="K30" s="7">
        <v>430000000000</v>
      </c>
      <c r="M30" s="7">
        <v>0</v>
      </c>
      <c r="O30" s="7">
        <v>0</v>
      </c>
      <c r="Q30" s="7">
        <v>430000000000</v>
      </c>
      <c r="S30" s="25">
        <f t="shared" si="1"/>
        <v>5.8053755747994672E-2</v>
      </c>
    </row>
    <row r="31" spans="1:19" ht="21">
      <c r="A31" s="10" t="s">
        <v>144</v>
      </c>
      <c r="C31" s="7" t="s">
        <v>172</v>
      </c>
      <c r="E31" s="7" t="s">
        <v>132</v>
      </c>
      <c r="G31" s="7" t="s">
        <v>173</v>
      </c>
      <c r="I31" s="7">
        <v>26.5</v>
      </c>
      <c r="K31" s="7">
        <v>500000000000</v>
      </c>
      <c r="M31" s="7">
        <v>0</v>
      </c>
      <c r="O31" s="7">
        <v>500000000000</v>
      </c>
      <c r="Q31" s="7">
        <v>0</v>
      </c>
      <c r="S31" s="25">
        <f t="shared" si="1"/>
        <v>0</v>
      </c>
    </row>
    <row r="32" spans="1:19" ht="21">
      <c r="A32" s="10" t="s">
        <v>174</v>
      </c>
      <c r="C32" s="7" t="s">
        <v>175</v>
      </c>
      <c r="E32" s="7" t="s">
        <v>124</v>
      </c>
      <c r="G32" s="7" t="s">
        <v>176</v>
      </c>
      <c r="I32" s="7">
        <v>0</v>
      </c>
      <c r="K32" s="7">
        <v>0</v>
      </c>
      <c r="M32" s="7">
        <v>20000000</v>
      </c>
      <c r="O32" s="7">
        <v>168500</v>
      </c>
      <c r="Q32" s="7">
        <v>19831500</v>
      </c>
      <c r="S32" s="25">
        <f t="shared" si="1"/>
        <v>2.6774257142240846E-6</v>
      </c>
    </row>
    <row r="33" spans="1:19" ht="21">
      <c r="A33" s="10" t="s">
        <v>136</v>
      </c>
      <c r="C33" s="7" t="s">
        <v>177</v>
      </c>
      <c r="E33" s="7" t="s">
        <v>132</v>
      </c>
      <c r="G33" s="7" t="s">
        <v>176</v>
      </c>
      <c r="I33" s="7">
        <v>27</v>
      </c>
      <c r="K33" s="7">
        <v>0</v>
      </c>
      <c r="M33" s="7">
        <v>82500000000</v>
      </c>
      <c r="O33" s="7">
        <v>0</v>
      </c>
      <c r="Q33" s="7">
        <v>82500000000</v>
      </c>
      <c r="S33" s="25">
        <f t="shared" si="1"/>
        <v>1.1138220579557118E-2</v>
      </c>
    </row>
    <row r="34" spans="1:19" ht="21">
      <c r="A34" s="10" t="s">
        <v>178</v>
      </c>
      <c r="C34" s="7" t="s">
        <v>179</v>
      </c>
      <c r="E34" s="7" t="s">
        <v>124</v>
      </c>
      <c r="G34" s="7" t="s">
        <v>180</v>
      </c>
      <c r="I34" s="7">
        <v>0</v>
      </c>
      <c r="K34" s="7">
        <v>0</v>
      </c>
      <c r="M34" s="7">
        <v>1000000</v>
      </c>
      <c r="O34" s="7">
        <v>164500</v>
      </c>
      <c r="Q34" s="7">
        <v>835500</v>
      </c>
      <c r="S34" s="25">
        <f t="shared" si="1"/>
        <v>1.1279979750569663E-7</v>
      </c>
    </row>
    <row r="35" spans="1:19" ht="21">
      <c r="A35" s="10" t="s">
        <v>133</v>
      </c>
      <c r="C35" s="7" t="s">
        <v>181</v>
      </c>
      <c r="E35" s="7" t="s">
        <v>132</v>
      </c>
      <c r="G35" s="7" t="s">
        <v>182</v>
      </c>
      <c r="I35" s="7">
        <v>28</v>
      </c>
      <c r="K35" s="7">
        <v>0</v>
      </c>
      <c r="M35" s="7">
        <v>48000000000</v>
      </c>
      <c r="O35" s="7">
        <v>0</v>
      </c>
      <c r="Q35" s="7">
        <v>48000000000</v>
      </c>
      <c r="S35" s="25">
        <f t="shared" si="1"/>
        <v>6.4804192462877778E-3</v>
      </c>
    </row>
    <row r="36" spans="1:19" ht="21">
      <c r="A36" s="10" t="s">
        <v>163</v>
      </c>
      <c r="C36" s="7" t="s">
        <v>183</v>
      </c>
      <c r="E36" s="7" t="s">
        <v>132</v>
      </c>
      <c r="G36" s="7" t="s">
        <v>184</v>
      </c>
      <c r="I36" s="7">
        <v>28</v>
      </c>
      <c r="K36" s="7">
        <v>0</v>
      </c>
      <c r="M36" s="7">
        <v>200000000000</v>
      </c>
      <c r="O36" s="7">
        <v>0</v>
      </c>
      <c r="Q36" s="7">
        <v>200000000000</v>
      </c>
      <c r="S36" s="25">
        <f t="shared" si="1"/>
        <v>2.7001746859532407E-2</v>
      </c>
    </row>
    <row r="37" spans="1:19" ht="21">
      <c r="A37" s="10" t="s">
        <v>133</v>
      </c>
      <c r="C37" s="7" t="s">
        <v>185</v>
      </c>
      <c r="E37" s="7" t="s">
        <v>132</v>
      </c>
      <c r="G37" s="7" t="s">
        <v>184</v>
      </c>
      <c r="I37" s="7">
        <v>28</v>
      </c>
      <c r="K37" s="7">
        <v>0</v>
      </c>
      <c r="M37" s="7">
        <v>200000000000</v>
      </c>
      <c r="O37" s="7">
        <v>0</v>
      </c>
      <c r="Q37" s="7">
        <v>200000000000</v>
      </c>
      <c r="S37" s="25">
        <f t="shared" si="1"/>
        <v>2.7001746859532407E-2</v>
      </c>
    </row>
    <row r="38" spans="1:19" ht="21">
      <c r="A38" s="10" t="s">
        <v>133</v>
      </c>
      <c r="C38" s="7" t="s">
        <v>186</v>
      </c>
      <c r="E38" s="7" t="s">
        <v>132</v>
      </c>
      <c r="G38" s="7" t="s">
        <v>187</v>
      </c>
      <c r="I38" s="7">
        <v>28</v>
      </c>
      <c r="K38" s="7">
        <v>0</v>
      </c>
      <c r="M38" s="7">
        <v>60000000000</v>
      </c>
      <c r="O38" s="7">
        <v>0</v>
      </c>
      <c r="Q38" s="7">
        <v>60000000000</v>
      </c>
      <c r="S38" s="25">
        <f t="shared" si="1"/>
        <v>8.1005240578597218E-3</v>
      </c>
    </row>
    <row r="39" spans="1:19" ht="21">
      <c r="A39" s="10" t="s">
        <v>188</v>
      </c>
      <c r="C39" s="7" t="s">
        <v>189</v>
      </c>
      <c r="E39" s="7" t="s">
        <v>124</v>
      </c>
      <c r="G39" s="7" t="s">
        <v>190</v>
      </c>
      <c r="I39" s="7">
        <v>0</v>
      </c>
      <c r="K39" s="7">
        <v>0</v>
      </c>
      <c r="M39" s="7">
        <v>275247000000</v>
      </c>
      <c r="O39" s="7">
        <v>127152227600</v>
      </c>
      <c r="Q39" s="7">
        <v>148094772400</v>
      </c>
      <c r="S39" s="25">
        <f t="shared" si="1"/>
        <v>1.9994087777824333E-2</v>
      </c>
    </row>
    <row r="40" spans="1:19" ht="21.75" thickBot="1">
      <c r="A40" s="3"/>
      <c r="B40" s="3"/>
      <c r="C40" s="3"/>
      <c r="D40" s="3"/>
      <c r="E40" s="3"/>
      <c r="F40" s="3"/>
      <c r="G40" s="3"/>
      <c r="H40" s="3"/>
      <c r="I40" s="3"/>
      <c r="J40" s="3"/>
      <c r="K40" s="38">
        <f>SUM(K11:K39)</f>
        <v>3276021347765</v>
      </c>
      <c r="L40" s="39"/>
      <c r="M40" s="38">
        <f>SUM(M11:M39)</f>
        <v>4669379257028</v>
      </c>
      <c r="N40" s="39"/>
      <c r="O40" s="38">
        <f>SUM(O11:O39)</f>
        <v>4666033735208</v>
      </c>
      <c r="P40" s="39"/>
      <c r="Q40" s="38">
        <f>SUM(Q11:Q39)</f>
        <v>3279366869585</v>
      </c>
      <c r="R40" s="3"/>
      <c r="S40" s="40">
        <f>SUM(S11:S39)</f>
        <v>0.44274317036035687</v>
      </c>
    </row>
    <row r="41" spans="1:19" ht="19.5" thickTop="1"/>
    <row r="43" spans="1:19" hidden="1">
      <c r="S43" s="7">
        <v>7406928190255</v>
      </c>
    </row>
  </sheetData>
  <mergeCells count="9">
    <mergeCell ref="A2:S2"/>
    <mergeCell ref="A3:S3"/>
    <mergeCell ref="A4:S4"/>
    <mergeCell ref="Q9:S9"/>
    <mergeCell ref="A6:Y6"/>
    <mergeCell ref="A7:S7"/>
    <mergeCell ref="M9:O9"/>
    <mergeCell ref="A9:A10"/>
    <mergeCell ref="C9:I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I17"/>
  <sheetViews>
    <sheetView rightToLeft="1" zoomScaleNormal="100" workbookViewId="0">
      <selection activeCell="A14" sqref="A14"/>
    </sheetView>
  </sheetViews>
  <sheetFormatPr defaultRowHeight="18.75"/>
  <cols>
    <col min="1" max="1" width="24.28515625" style="7" bestFit="1" customWidth="1"/>
    <col min="2" max="2" width="1" style="7" customWidth="1"/>
    <col min="3" max="3" width="17.28515625" style="7" bestFit="1" customWidth="1"/>
    <col min="4" max="4" width="1" style="7" customWidth="1"/>
    <col min="5" max="5" width="25.85546875" style="7" customWidth="1"/>
    <col min="6" max="6" width="1" style="7" customWidth="1"/>
    <col min="7" max="7" width="25.85546875" style="7" customWidth="1"/>
    <col min="8" max="8" width="1" style="7" customWidth="1"/>
    <col min="9" max="9" width="9.140625" style="7" customWidth="1"/>
    <col min="10" max="16384" width="9.140625" style="7"/>
  </cols>
  <sheetData>
    <row r="2" spans="1:9" ht="30">
      <c r="A2" s="59" t="s">
        <v>0</v>
      </c>
      <c r="B2" s="59"/>
      <c r="C2" s="59"/>
      <c r="D2" s="59"/>
      <c r="E2" s="59"/>
      <c r="F2" s="59"/>
      <c r="G2" s="59"/>
    </row>
    <row r="3" spans="1:9" ht="30">
      <c r="A3" s="59" t="s">
        <v>191</v>
      </c>
      <c r="B3" s="59"/>
      <c r="C3" s="59"/>
      <c r="D3" s="59"/>
      <c r="E3" s="59"/>
      <c r="F3" s="59"/>
      <c r="G3" s="59"/>
    </row>
    <row r="4" spans="1:9" ht="30">
      <c r="A4" s="59" t="s">
        <v>2</v>
      </c>
      <c r="B4" s="59"/>
      <c r="C4" s="59"/>
      <c r="D4" s="59"/>
      <c r="E4" s="59"/>
      <c r="F4" s="59"/>
      <c r="G4" s="59"/>
    </row>
    <row r="6" spans="1:9" s="12" customFormat="1" ht="24">
      <c r="A6" s="26" t="s">
        <v>285</v>
      </c>
      <c r="B6" s="28"/>
      <c r="C6" s="28"/>
      <c r="D6" s="28"/>
      <c r="E6" s="28"/>
      <c r="F6" s="28"/>
      <c r="G6" s="28"/>
      <c r="H6" s="28"/>
      <c r="I6" s="28"/>
    </row>
    <row r="7" spans="1:9" s="12" customFormat="1" ht="24">
      <c r="A7" s="26"/>
      <c r="B7" s="28"/>
      <c r="C7" s="28"/>
      <c r="D7" s="28"/>
      <c r="E7" s="28"/>
      <c r="F7" s="28"/>
      <c r="G7" s="28"/>
      <c r="H7" s="28"/>
      <c r="I7" s="28"/>
    </row>
    <row r="8" spans="1:9" ht="30">
      <c r="A8" s="59" t="s">
        <v>195</v>
      </c>
      <c r="C8" s="15" t="s">
        <v>119</v>
      </c>
      <c r="D8" s="2"/>
      <c r="E8" s="15" t="s">
        <v>231</v>
      </c>
      <c r="F8" s="2"/>
      <c r="G8" s="15" t="s">
        <v>13</v>
      </c>
    </row>
    <row r="9" spans="1:9" ht="21">
      <c r="A9" s="10" t="s">
        <v>271</v>
      </c>
      <c r="C9" s="4">
        <v>20993061716</v>
      </c>
      <c r="D9" s="2"/>
      <c r="E9" s="41">
        <v>0.14080000000000001</v>
      </c>
      <c r="F9" s="2"/>
      <c r="G9" s="41">
        <f>C9/$G$17</f>
        <v>2.8342466913098652E-3</v>
      </c>
    </row>
    <row r="10" spans="1:9" ht="21">
      <c r="A10" s="10" t="s">
        <v>272</v>
      </c>
      <c r="C10" s="4">
        <v>49796040614</v>
      </c>
      <c r="D10" s="2"/>
      <c r="E10" s="41">
        <v>0.33400000000000002</v>
      </c>
      <c r="F10" s="2"/>
      <c r="G10" s="41">
        <f t="shared" ref="G10:G11" si="0">C10/$G$17</f>
        <v>6.7229004163311132E-3</v>
      </c>
    </row>
    <row r="11" spans="1:9" ht="21">
      <c r="A11" s="10" t="s">
        <v>273</v>
      </c>
      <c r="C11" s="4">
        <v>68645438166</v>
      </c>
      <c r="D11" s="2"/>
      <c r="E11" s="41">
        <v>0.46050000000000002</v>
      </c>
      <c r="F11" s="2"/>
      <c r="G11" s="41">
        <f t="shared" si="0"/>
        <v>9.2677337221000831E-3</v>
      </c>
    </row>
    <row r="12" spans="1:9" ht="21.75" thickBot="1">
      <c r="C12" s="19">
        <f>SUM(C9:C11)</f>
        <v>139434540496</v>
      </c>
      <c r="D12" s="3"/>
      <c r="E12" s="42">
        <f>SUM(E9:E11)</f>
        <v>0.93530000000000002</v>
      </c>
      <c r="F12" s="3"/>
      <c r="G12" s="43">
        <f>SUM(G9:G11)</f>
        <v>1.8824880829741063E-2</v>
      </c>
    </row>
    <row r="13" spans="1:9" ht="19.5" thickTop="1"/>
    <row r="17" spans="7:7" hidden="1">
      <c r="G17" s="7">
        <v>7406928190255</v>
      </c>
    </row>
  </sheetData>
  <mergeCells count="4">
    <mergeCell ref="A8"/>
    <mergeCell ref="A2:G2"/>
    <mergeCell ref="A3:G3"/>
    <mergeCell ref="A4:G4"/>
  </mergeCells>
  <pageMargins left="0.7" right="0.7" top="0.75" bottom="0.75" header="0.3" footer="0.3"/>
  <pageSetup scale="9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9"/>
  <sheetViews>
    <sheetView rightToLeft="1" topLeftCell="A19" workbookViewId="0">
      <selection activeCell="E14" sqref="E14"/>
    </sheetView>
  </sheetViews>
  <sheetFormatPr defaultRowHeight="18.75"/>
  <cols>
    <col min="1" max="1" width="31" style="7" bestFit="1" customWidth="1"/>
    <col min="2" max="2" width="1" style="7" customWidth="1"/>
    <col min="3" max="3" width="20.5703125" style="7" customWidth="1"/>
    <col min="4" max="4" width="1" style="7" customWidth="1"/>
    <col min="5" max="5" width="20.5703125" style="7" customWidth="1"/>
    <col min="6" max="6" width="1" style="7" customWidth="1"/>
    <col min="7" max="7" width="20.5703125" style="7" customWidth="1"/>
    <col min="8" max="8" width="1" style="7" customWidth="1"/>
    <col min="9" max="9" width="20.5703125" style="7" customWidth="1"/>
    <col min="10" max="10" width="1" style="7" customWidth="1"/>
    <col min="11" max="11" width="20.5703125" style="7" customWidth="1"/>
    <col min="12" max="12" width="1" style="7" customWidth="1"/>
    <col min="13" max="13" width="20.5703125" style="7" customWidth="1"/>
    <col min="14" max="14" width="1" style="7" customWidth="1"/>
    <col min="15" max="15" width="20.5703125" style="7" customWidth="1"/>
    <col min="16" max="16" width="1" style="7" customWidth="1"/>
    <col min="17" max="17" width="20.5703125" style="7" customWidth="1"/>
    <col min="18" max="18" width="1" style="7" customWidth="1"/>
    <col min="19" max="19" width="20.5703125" style="7" customWidth="1"/>
    <col min="20" max="20" width="1" style="7" customWidth="1"/>
    <col min="21" max="21" width="20.5703125" style="7" customWidth="1"/>
    <col min="22" max="22" width="1" style="7" customWidth="1"/>
    <col min="23" max="23" width="9.140625" style="7" customWidth="1"/>
    <col min="24" max="16384" width="9.140625" style="7"/>
  </cols>
  <sheetData>
    <row r="2" spans="1:21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ht="30">
      <c r="A3" s="59" t="s">
        <v>191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ht="30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1:21" ht="30">
      <c r="D5" s="8"/>
      <c r="E5" s="8"/>
      <c r="F5" s="8"/>
      <c r="G5" s="8"/>
      <c r="H5" s="8"/>
    </row>
    <row r="6" spans="1:21" s="12" customFormat="1" ht="24">
      <c r="A6" s="26" t="s">
        <v>285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s="12" customFormat="1" ht="24">
      <c r="A7" s="26" t="s">
        <v>286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44"/>
    </row>
    <row r="9" spans="1:21" ht="21">
      <c r="A9" s="65" t="s">
        <v>3</v>
      </c>
      <c r="B9" s="5"/>
      <c r="C9" s="63" t="s">
        <v>193</v>
      </c>
      <c r="D9" s="63" t="s">
        <v>193</v>
      </c>
      <c r="E9" s="63" t="s">
        <v>193</v>
      </c>
      <c r="F9" s="63" t="s">
        <v>193</v>
      </c>
      <c r="G9" s="63" t="s">
        <v>193</v>
      </c>
      <c r="H9" s="63" t="s">
        <v>193</v>
      </c>
      <c r="I9" s="63" t="s">
        <v>193</v>
      </c>
      <c r="J9" s="63" t="s">
        <v>193</v>
      </c>
      <c r="K9" s="63" t="s">
        <v>193</v>
      </c>
      <c r="L9" s="5"/>
      <c r="M9" s="63" t="s">
        <v>194</v>
      </c>
      <c r="N9" s="63" t="s">
        <v>194</v>
      </c>
      <c r="O9" s="63" t="s">
        <v>194</v>
      </c>
      <c r="P9" s="63" t="s">
        <v>194</v>
      </c>
      <c r="Q9" s="63" t="s">
        <v>194</v>
      </c>
      <c r="R9" s="63" t="s">
        <v>194</v>
      </c>
      <c r="S9" s="63" t="s">
        <v>194</v>
      </c>
      <c r="T9" s="63" t="s">
        <v>194</v>
      </c>
      <c r="U9" s="63" t="s">
        <v>194</v>
      </c>
    </row>
    <row r="10" spans="1:21" ht="21">
      <c r="A10" s="63" t="s">
        <v>3</v>
      </c>
      <c r="B10" s="5"/>
      <c r="C10" s="15" t="s">
        <v>228</v>
      </c>
      <c r="D10" s="45"/>
      <c r="E10" s="15" t="s">
        <v>229</v>
      </c>
      <c r="F10" s="45"/>
      <c r="G10" s="15" t="s">
        <v>230</v>
      </c>
      <c r="H10" s="45"/>
      <c r="I10" s="15" t="s">
        <v>119</v>
      </c>
      <c r="J10" s="45"/>
      <c r="K10" s="15" t="s">
        <v>231</v>
      </c>
      <c r="L10" s="5"/>
      <c r="M10" s="15" t="s">
        <v>228</v>
      </c>
      <c r="N10" s="45"/>
      <c r="O10" s="15" t="s">
        <v>229</v>
      </c>
      <c r="P10" s="45"/>
      <c r="Q10" s="15" t="s">
        <v>230</v>
      </c>
      <c r="R10" s="45"/>
      <c r="S10" s="15" t="s">
        <v>119</v>
      </c>
      <c r="T10" s="45"/>
      <c r="U10" s="15" t="s">
        <v>231</v>
      </c>
    </row>
    <row r="11" spans="1:21" ht="21">
      <c r="A11" s="10" t="s">
        <v>20</v>
      </c>
      <c r="C11" s="7">
        <v>0</v>
      </c>
      <c r="E11" s="7">
        <v>0</v>
      </c>
      <c r="G11" s="7">
        <v>207861878</v>
      </c>
      <c r="I11" s="7">
        <v>207861878</v>
      </c>
      <c r="K11" s="25">
        <v>1.4E-3</v>
      </c>
      <c r="M11" s="7">
        <v>0</v>
      </c>
      <c r="O11" s="7">
        <v>0</v>
      </c>
      <c r="Q11" s="7">
        <v>67760834</v>
      </c>
      <c r="S11" s="7">
        <v>67760834</v>
      </c>
      <c r="U11" s="25">
        <v>1E-4</v>
      </c>
    </row>
    <row r="12" spans="1:21" ht="21">
      <c r="A12" s="10" t="s">
        <v>22</v>
      </c>
      <c r="C12" s="7">
        <v>0</v>
      </c>
      <c r="E12" s="7">
        <v>1262963481</v>
      </c>
      <c r="G12" s="7">
        <v>1440327333</v>
      </c>
      <c r="I12" s="7">
        <v>2703290814</v>
      </c>
      <c r="K12" s="25">
        <v>1.8100000000000002E-2</v>
      </c>
      <c r="M12" s="7">
        <v>0</v>
      </c>
      <c r="O12" s="7">
        <v>5445223449</v>
      </c>
      <c r="Q12" s="7">
        <v>1440327333</v>
      </c>
      <c r="S12" s="7">
        <v>6885550782</v>
      </c>
      <c r="U12" s="25">
        <v>8.9999999999999993E-3</v>
      </c>
    </row>
    <row r="13" spans="1:21" ht="21">
      <c r="A13" s="10" t="s">
        <v>19</v>
      </c>
      <c r="C13" s="7">
        <v>0</v>
      </c>
      <c r="E13" s="7">
        <v>142300608</v>
      </c>
      <c r="G13" s="7">
        <v>-11675191</v>
      </c>
      <c r="I13" s="7">
        <v>130625417</v>
      </c>
      <c r="K13" s="25">
        <v>8.9999999999999998E-4</v>
      </c>
      <c r="M13" s="7">
        <v>0</v>
      </c>
      <c r="O13" s="7">
        <v>-248942393</v>
      </c>
      <c r="Q13" s="7">
        <v>685619846</v>
      </c>
      <c r="S13" s="7">
        <v>436677453</v>
      </c>
      <c r="U13" s="25">
        <v>5.9999999999999995E-4</v>
      </c>
    </row>
    <row r="14" spans="1:21" ht="21">
      <c r="A14" s="10" t="s">
        <v>15</v>
      </c>
      <c r="C14" s="7">
        <v>0</v>
      </c>
      <c r="E14" s="7">
        <v>2270059635</v>
      </c>
      <c r="G14" s="7">
        <v>-76459752</v>
      </c>
      <c r="I14" s="7">
        <v>2193599883</v>
      </c>
      <c r="K14" s="25">
        <v>1.47E-2</v>
      </c>
      <c r="M14" s="7">
        <v>0</v>
      </c>
      <c r="O14" s="7">
        <v>-1271872331</v>
      </c>
      <c r="Q14" s="7">
        <v>-44323118</v>
      </c>
      <c r="S14" s="7">
        <v>-1316195449</v>
      </c>
      <c r="U14" s="25">
        <v>-1.6999999999999999E-3</v>
      </c>
    </row>
    <row r="15" spans="1:21" ht="21">
      <c r="A15" s="10" t="s">
        <v>18</v>
      </c>
      <c r="C15" s="7">
        <v>0</v>
      </c>
      <c r="E15" s="7">
        <v>1732784510</v>
      </c>
      <c r="G15" s="7">
        <v>238477982</v>
      </c>
      <c r="I15" s="7">
        <v>1971262492</v>
      </c>
      <c r="K15" s="25">
        <v>1.32E-2</v>
      </c>
      <c r="M15" s="7">
        <v>0</v>
      </c>
      <c r="O15" s="7">
        <v>20860656293</v>
      </c>
      <c r="Q15" s="7">
        <v>238477982</v>
      </c>
      <c r="S15" s="7">
        <v>21099134275</v>
      </c>
      <c r="U15" s="25">
        <v>2.76E-2</v>
      </c>
    </row>
    <row r="16" spans="1:21" ht="21">
      <c r="A16" s="10" t="s">
        <v>27</v>
      </c>
      <c r="C16" s="7">
        <v>0</v>
      </c>
      <c r="E16" s="7">
        <v>48045415</v>
      </c>
      <c r="G16" s="7">
        <v>28520960</v>
      </c>
      <c r="I16" s="7">
        <v>76566375</v>
      </c>
      <c r="K16" s="25">
        <v>5.0000000000000001E-4</v>
      </c>
      <c r="M16" s="7">
        <v>0</v>
      </c>
      <c r="O16" s="7">
        <v>48045415</v>
      </c>
      <c r="Q16" s="7">
        <v>28520960</v>
      </c>
      <c r="S16" s="7">
        <v>76566375</v>
      </c>
      <c r="U16" s="25">
        <v>1E-4</v>
      </c>
    </row>
    <row r="17" spans="1:21" ht="21">
      <c r="A17" s="10" t="s">
        <v>207</v>
      </c>
      <c r="C17" s="7">
        <v>0</v>
      </c>
      <c r="E17" s="7">
        <v>0</v>
      </c>
      <c r="G17" s="7">
        <v>0</v>
      </c>
      <c r="I17" s="7">
        <v>0</v>
      </c>
      <c r="K17" s="25">
        <v>0</v>
      </c>
      <c r="M17" s="7">
        <v>0</v>
      </c>
      <c r="O17" s="7">
        <v>0</v>
      </c>
      <c r="Q17" s="7">
        <v>905490798</v>
      </c>
      <c r="S17" s="7">
        <v>905490798</v>
      </c>
      <c r="U17" s="25">
        <v>1.1999999999999999E-3</v>
      </c>
    </row>
    <row r="18" spans="1:21" ht="21">
      <c r="A18" s="10" t="s">
        <v>208</v>
      </c>
      <c r="C18" s="7">
        <v>0</v>
      </c>
      <c r="E18" s="7">
        <v>0</v>
      </c>
      <c r="G18" s="7">
        <v>0</v>
      </c>
      <c r="I18" s="7">
        <v>0</v>
      </c>
      <c r="K18" s="25">
        <v>0</v>
      </c>
      <c r="M18" s="7">
        <v>0</v>
      </c>
      <c r="O18" s="7">
        <v>0</v>
      </c>
      <c r="Q18" s="7">
        <v>-5452724338</v>
      </c>
      <c r="S18" s="7">
        <v>-5452724338</v>
      </c>
      <c r="U18" s="25">
        <v>-7.1000000000000004E-3</v>
      </c>
    </row>
    <row r="19" spans="1:21" ht="21">
      <c r="A19" s="10" t="s">
        <v>209</v>
      </c>
      <c r="C19" s="7">
        <v>0</v>
      </c>
      <c r="E19" s="7">
        <v>0</v>
      </c>
      <c r="G19" s="7">
        <v>0</v>
      </c>
      <c r="I19" s="7">
        <v>0</v>
      </c>
      <c r="K19" s="25">
        <v>0</v>
      </c>
      <c r="M19" s="7">
        <v>0</v>
      </c>
      <c r="O19" s="7">
        <v>0</v>
      </c>
      <c r="Q19" s="7">
        <v>-34074750</v>
      </c>
      <c r="S19" s="7">
        <v>-34074750</v>
      </c>
      <c r="U19" s="25">
        <v>0</v>
      </c>
    </row>
    <row r="20" spans="1:21" ht="21">
      <c r="A20" s="10" t="s">
        <v>210</v>
      </c>
      <c r="C20" s="7">
        <v>0</v>
      </c>
      <c r="E20" s="7">
        <v>0</v>
      </c>
      <c r="G20" s="7">
        <v>0</v>
      </c>
      <c r="I20" s="7">
        <v>0</v>
      </c>
      <c r="K20" s="25">
        <v>0</v>
      </c>
      <c r="M20" s="7">
        <v>0</v>
      </c>
      <c r="O20" s="7">
        <v>0</v>
      </c>
      <c r="Q20" s="7">
        <v>601266</v>
      </c>
      <c r="S20" s="7">
        <v>601266</v>
      </c>
      <c r="U20" s="25">
        <v>0</v>
      </c>
    </row>
    <row r="21" spans="1:21" ht="21">
      <c r="A21" s="10" t="s">
        <v>211</v>
      </c>
      <c r="C21" s="7">
        <v>0</v>
      </c>
      <c r="E21" s="7">
        <v>0</v>
      </c>
      <c r="G21" s="7">
        <v>0</v>
      </c>
      <c r="I21" s="7">
        <v>0</v>
      </c>
      <c r="K21" s="25">
        <v>0</v>
      </c>
      <c r="M21" s="7">
        <v>0</v>
      </c>
      <c r="O21" s="7">
        <v>0</v>
      </c>
      <c r="Q21" s="7">
        <v>349981260</v>
      </c>
      <c r="S21" s="7">
        <v>349981260</v>
      </c>
      <c r="U21" s="25">
        <v>5.0000000000000001E-4</v>
      </c>
    </row>
    <row r="22" spans="1:21" ht="21">
      <c r="A22" s="10" t="s">
        <v>212</v>
      </c>
      <c r="C22" s="7">
        <v>0</v>
      </c>
      <c r="E22" s="7">
        <v>0</v>
      </c>
      <c r="G22" s="7">
        <v>0</v>
      </c>
      <c r="I22" s="7">
        <v>0</v>
      </c>
      <c r="K22" s="25">
        <v>0</v>
      </c>
      <c r="M22" s="7">
        <v>0</v>
      </c>
      <c r="O22" s="7">
        <v>0</v>
      </c>
      <c r="Q22" s="7">
        <v>287253</v>
      </c>
      <c r="S22" s="7">
        <v>287253</v>
      </c>
      <c r="U22" s="25">
        <v>0</v>
      </c>
    </row>
    <row r="23" spans="1:21" ht="21">
      <c r="A23" s="10" t="s">
        <v>213</v>
      </c>
      <c r="C23" s="7">
        <v>0</v>
      </c>
      <c r="E23" s="7">
        <v>0</v>
      </c>
      <c r="G23" s="7">
        <v>0</v>
      </c>
      <c r="I23" s="7">
        <v>0</v>
      </c>
      <c r="K23" s="25">
        <v>0</v>
      </c>
      <c r="M23" s="7">
        <v>0</v>
      </c>
      <c r="O23" s="7">
        <v>0</v>
      </c>
      <c r="Q23" s="7">
        <v>353933534</v>
      </c>
      <c r="S23" s="7">
        <v>353933534</v>
      </c>
      <c r="U23" s="25">
        <v>5.0000000000000001E-4</v>
      </c>
    </row>
    <row r="24" spans="1:21" ht="21">
      <c r="A24" s="10" t="s">
        <v>214</v>
      </c>
      <c r="C24" s="7">
        <v>0</v>
      </c>
      <c r="E24" s="7">
        <v>0</v>
      </c>
      <c r="G24" s="7">
        <v>0</v>
      </c>
      <c r="I24" s="7">
        <v>0</v>
      </c>
      <c r="K24" s="25">
        <v>0</v>
      </c>
      <c r="M24" s="7">
        <v>0</v>
      </c>
      <c r="O24" s="7">
        <v>0</v>
      </c>
      <c r="Q24" s="7">
        <v>-293805933</v>
      </c>
      <c r="S24" s="7">
        <v>-293805933</v>
      </c>
      <c r="U24" s="25">
        <v>-4.0000000000000002E-4</v>
      </c>
    </row>
    <row r="25" spans="1:21" ht="21">
      <c r="A25" s="10" t="s">
        <v>215</v>
      </c>
      <c r="C25" s="7">
        <v>0</v>
      </c>
      <c r="E25" s="7">
        <v>0</v>
      </c>
      <c r="G25" s="7">
        <v>0</v>
      </c>
      <c r="I25" s="7">
        <v>0</v>
      </c>
      <c r="K25" s="25">
        <v>0</v>
      </c>
      <c r="M25" s="7">
        <v>0</v>
      </c>
      <c r="O25" s="7">
        <v>0</v>
      </c>
      <c r="Q25" s="7">
        <v>301461</v>
      </c>
      <c r="S25" s="7">
        <v>301461</v>
      </c>
      <c r="U25" s="25">
        <v>0</v>
      </c>
    </row>
    <row r="26" spans="1:21" ht="21">
      <c r="A26" s="10" t="s">
        <v>216</v>
      </c>
      <c r="C26" s="7">
        <v>0</v>
      </c>
      <c r="E26" s="7">
        <v>0</v>
      </c>
      <c r="G26" s="7">
        <v>0</v>
      </c>
      <c r="I26" s="7">
        <v>0</v>
      </c>
      <c r="K26" s="25">
        <v>0</v>
      </c>
      <c r="M26" s="7">
        <v>0</v>
      </c>
      <c r="O26" s="7">
        <v>0</v>
      </c>
      <c r="Q26" s="7">
        <v>218479839</v>
      </c>
      <c r="S26" s="7">
        <v>218479839</v>
      </c>
      <c r="U26" s="25">
        <v>2.9999999999999997E-4</v>
      </c>
    </row>
    <row r="27" spans="1:21" ht="21">
      <c r="A27" s="10" t="s">
        <v>25</v>
      </c>
      <c r="C27" s="7">
        <v>0</v>
      </c>
      <c r="E27" s="7">
        <v>-33005341</v>
      </c>
      <c r="G27" s="7">
        <v>0</v>
      </c>
      <c r="I27" s="7">
        <v>-33005341</v>
      </c>
      <c r="K27" s="25">
        <v>-2.0000000000000001E-4</v>
      </c>
      <c r="M27" s="7">
        <v>0</v>
      </c>
      <c r="O27" s="7">
        <v>-3651843022</v>
      </c>
      <c r="Q27" s="7">
        <v>-808651223</v>
      </c>
      <c r="S27" s="7">
        <v>-4460494245</v>
      </c>
      <c r="U27" s="25">
        <v>-5.7999999999999996E-3</v>
      </c>
    </row>
    <row r="28" spans="1:21" ht="21">
      <c r="A28" s="10" t="s">
        <v>217</v>
      </c>
      <c r="C28" s="7">
        <v>0</v>
      </c>
      <c r="E28" s="7">
        <v>0</v>
      </c>
      <c r="G28" s="7">
        <v>0</v>
      </c>
      <c r="I28" s="7">
        <v>0</v>
      </c>
      <c r="K28" s="25">
        <v>0</v>
      </c>
      <c r="M28" s="7">
        <v>0</v>
      </c>
      <c r="O28" s="7">
        <v>0</v>
      </c>
      <c r="Q28" s="7">
        <v>346363</v>
      </c>
      <c r="S28" s="7">
        <v>346363</v>
      </c>
      <c r="U28" s="25">
        <v>0</v>
      </c>
    </row>
    <row r="29" spans="1:21" ht="21">
      <c r="A29" s="10" t="s">
        <v>218</v>
      </c>
      <c r="C29" s="7">
        <v>0</v>
      </c>
      <c r="E29" s="7">
        <v>0</v>
      </c>
      <c r="G29" s="7">
        <v>0</v>
      </c>
      <c r="I29" s="7">
        <v>0</v>
      </c>
      <c r="K29" s="25">
        <v>0</v>
      </c>
      <c r="M29" s="7">
        <v>0</v>
      </c>
      <c r="O29" s="7">
        <v>0</v>
      </c>
      <c r="Q29" s="7">
        <v>374520</v>
      </c>
      <c r="S29" s="7">
        <v>374520</v>
      </c>
      <c r="U29" s="25">
        <v>0</v>
      </c>
    </row>
    <row r="30" spans="1:21" ht="21">
      <c r="A30" s="10" t="s">
        <v>219</v>
      </c>
      <c r="C30" s="7">
        <v>0</v>
      </c>
      <c r="E30" s="7">
        <v>0</v>
      </c>
      <c r="G30" s="7">
        <v>0</v>
      </c>
      <c r="I30" s="7">
        <v>0</v>
      </c>
      <c r="K30" s="25">
        <v>0</v>
      </c>
      <c r="M30" s="7">
        <v>0</v>
      </c>
      <c r="O30" s="7">
        <v>0</v>
      </c>
      <c r="Q30" s="7">
        <v>59026029</v>
      </c>
      <c r="S30" s="7">
        <v>59026029</v>
      </c>
      <c r="U30" s="25">
        <v>1E-4</v>
      </c>
    </row>
    <row r="31" spans="1:21" ht="21">
      <c r="A31" s="10" t="s">
        <v>17</v>
      </c>
      <c r="C31" s="7">
        <v>0</v>
      </c>
      <c r="E31" s="7">
        <v>1384156453</v>
      </c>
      <c r="G31" s="7">
        <v>0</v>
      </c>
      <c r="I31" s="7">
        <v>1384156453</v>
      </c>
      <c r="K31" s="25">
        <v>9.2999999999999992E-3</v>
      </c>
      <c r="M31" s="7">
        <v>0</v>
      </c>
      <c r="O31" s="7">
        <v>-1015271613</v>
      </c>
      <c r="Q31" s="7">
        <v>730887009</v>
      </c>
      <c r="S31" s="7">
        <v>-284384604</v>
      </c>
      <c r="U31" s="25">
        <v>-4.0000000000000002E-4</v>
      </c>
    </row>
    <row r="32" spans="1:21" ht="21">
      <c r="A32" s="10" t="s">
        <v>16</v>
      </c>
      <c r="C32" s="7">
        <v>0</v>
      </c>
      <c r="E32" s="7">
        <v>1717718400</v>
      </c>
      <c r="G32" s="7">
        <v>0</v>
      </c>
      <c r="I32" s="7">
        <v>1717718400</v>
      </c>
      <c r="K32" s="25">
        <v>1.15E-2</v>
      </c>
      <c r="M32" s="7">
        <v>0</v>
      </c>
      <c r="O32" s="7">
        <v>5903721180</v>
      </c>
      <c r="Q32" s="7">
        <v>0</v>
      </c>
      <c r="S32" s="7">
        <v>5903721180</v>
      </c>
      <c r="U32" s="25">
        <v>7.7000000000000002E-3</v>
      </c>
    </row>
    <row r="33" spans="1:21" ht="21">
      <c r="A33" s="10" t="s">
        <v>23</v>
      </c>
      <c r="C33" s="7">
        <v>0</v>
      </c>
      <c r="E33" s="7">
        <v>1645044188</v>
      </c>
      <c r="G33" s="7">
        <v>0</v>
      </c>
      <c r="I33" s="7">
        <v>1645044188</v>
      </c>
      <c r="K33" s="25">
        <v>1.0999999999999999E-2</v>
      </c>
      <c r="M33" s="7">
        <v>0</v>
      </c>
      <c r="O33" s="7">
        <v>1787366250</v>
      </c>
      <c r="Q33" s="7">
        <v>0</v>
      </c>
      <c r="S33" s="7">
        <v>1787366250</v>
      </c>
      <c r="U33" s="25">
        <v>2.3E-3</v>
      </c>
    </row>
    <row r="34" spans="1:21" ht="21">
      <c r="A34" s="10" t="s">
        <v>28</v>
      </c>
      <c r="C34" s="7">
        <v>0</v>
      </c>
      <c r="E34" s="7">
        <v>1798244342</v>
      </c>
      <c r="G34" s="7">
        <v>0</v>
      </c>
      <c r="I34" s="7">
        <v>1798244342</v>
      </c>
      <c r="K34" s="25">
        <v>1.21E-2</v>
      </c>
      <c r="M34" s="7">
        <v>0</v>
      </c>
      <c r="O34" s="7">
        <v>1798244342</v>
      </c>
      <c r="Q34" s="7">
        <v>0</v>
      </c>
      <c r="S34" s="7">
        <v>1798244342</v>
      </c>
      <c r="U34" s="25">
        <v>2.3999999999999998E-3</v>
      </c>
    </row>
    <row r="35" spans="1:21" ht="21">
      <c r="A35" s="10" t="s">
        <v>26</v>
      </c>
      <c r="C35" s="7">
        <v>0</v>
      </c>
      <c r="E35" s="7">
        <v>208015602</v>
      </c>
      <c r="G35" s="7">
        <v>0</v>
      </c>
      <c r="I35" s="7">
        <v>208015602</v>
      </c>
      <c r="K35" s="25">
        <v>1.4E-3</v>
      </c>
      <c r="M35" s="7">
        <v>0</v>
      </c>
      <c r="O35" s="7">
        <v>208015602</v>
      </c>
      <c r="Q35" s="7">
        <v>0</v>
      </c>
      <c r="S35" s="7">
        <v>208015602</v>
      </c>
      <c r="U35" s="25">
        <v>2.9999999999999997E-4</v>
      </c>
    </row>
    <row r="36" spans="1:21" ht="21">
      <c r="A36" s="10" t="s">
        <v>24</v>
      </c>
      <c r="C36" s="7">
        <v>0</v>
      </c>
      <c r="E36" s="7">
        <v>2038846252</v>
      </c>
      <c r="G36" s="7">
        <v>0</v>
      </c>
      <c r="I36" s="7">
        <v>2038846252</v>
      </c>
      <c r="K36" s="25">
        <v>1.37E-2</v>
      </c>
      <c r="M36" s="7">
        <v>0</v>
      </c>
      <c r="O36" s="7">
        <v>10087611501</v>
      </c>
      <c r="Q36" s="7">
        <v>0</v>
      </c>
      <c r="S36" s="7">
        <v>10087611501</v>
      </c>
      <c r="U36" s="25">
        <v>1.32E-2</v>
      </c>
    </row>
    <row r="37" spans="1:21" ht="21">
      <c r="A37" s="10" t="s">
        <v>21</v>
      </c>
      <c r="C37" s="7">
        <v>0</v>
      </c>
      <c r="E37" s="7">
        <v>4950834961</v>
      </c>
      <c r="G37" s="7">
        <v>0</v>
      </c>
      <c r="I37" s="7">
        <v>4950834961</v>
      </c>
      <c r="K37" s="25">
        <v>3.32E-2</v>
      </c>
      <c r="M37" s="7">
        <v>0</v>
      </c>
      <c r="O37" s="7">
        <v>3628522855</v>
      </c>
      <c r="Q37" s="7">
        <v>0</v>
      </c>
      <c r="S37" s="7">
        <v>3628522855</v>
      </c>
      <c r="U37" s="25">
        <v>4.7000000000000002E-3</v>
      </c>
    </row>
    <row r="38" spans="1:21" ht="19.5" thickBot="1">
      <c r="A38" s="47"/>
      <c r="B38" s="47"/>
      <c r="C38" s="48">
        <f>SUM(C11:C37)</f>
        <v>0</v>
      </c>
      <c r="D38" s="47"/>
      <c r="E38" s="48">
        <f>SUM(E11:E37)</f>
        <v>19166008506</v>
      </c>
      <c r="F38" s="47"/>
      <c r="G38" s="48">
        <f>SUM(G11:G37)</f>
        <v>1827053210</v>
      </c>
      <c r="H38" s="47"/>
      <c r="I38" s="48">
        <f>SUM(I11:I37)</f>
        <v>20993061716</v>
      </c>
      <c r="J38" s="47"/>
      <c r="K38" s="48">
        <f>SUM(K11:K37)</f>
        <v>0.14079999999999998</v>
      </c>
      <c r="L38" s="47"/>
      <c r="M38" s="48">
        <f>SUM(M11:M37)</f>
        <v>0</v>
      </c>
      <c r="N38" s="47"/>
      <c r="O38" s="48">
        <f>SUM(O11:O37)</f>
        <v>43579477528</v>
      </c>
      <c r="P38" s="47"/>
      <c r="Q38" s="48">
        <f>SUM(Q11:Q37)</f>
        <v>-1553163075</v>
      </c>
      <c r="R38" s="47"/>
      <c r="S38" s="48">
        <f>SUM(S11:S37)</f>
        <v>42026314453</v>
      </c>
      <c r="T38" s="5"/>
      <c r="U38" s="46">
        <f>SUM(U11:U37)</f>
        <v>5.5200000000000006E-2</v>
      </c>
    </row>
    <row r="39" spans="1:21" ht="19.5" thickTop="1"/>
  </sheetData>
  <mergeCells count="6">
    <mergeCell ref="M9:U9"/>
    <mergeCell ref="A2:U2"/>
    <mergeCell ref="A3:U3"/>
    <mergeCell ref="A4:U4"/>
    <mergeCell ref="C9:K9"/>
    <mergeCell ref="A9:A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07898-E1D8-4607-8526-EEB6CCCA3411}">
  <dimension ref="A2:Q47"/>
  <sheetViews>
    <sheetView rightToLeft="1" workbookViewId="0">
      <selection activeCell="I23" sqref="I23"/>
    </sheetView>
  </sheetViews>
  <sheetFormatPr defaultRowHeight="18.75"/>
  <cols>
    <col min="1" max="1" width="31.5703125" style="7" bestFit="1" customWidth="1"/>
    <col min="2" max="2" width="1" style="7" customWidth="1"/>
    <col min="3" max="3" width="22.28515625" style="7" customWidth="1"/>
    <col min="4" max="4" width="1" style="7" customWidth="1"/>
    <col min="5" max="5" width="22.28515625" style="7" customWidth="1"/>
    <col min="6" max="6" width="1" style="7" customWidth="1"/>
    <col min="7" max="7" width="22.28515625" style="7" customWidth="1"/>
    <col min="8" max="8" width="1" style="7" customWidth="1"/>
    <col min="9" max="9" width="22.28515625" style="7" customWidth="1"/>
    <col min="10" max="10" width="1" style="7" customWidth="1"/>
    <col min="11" max="11" width="22.28515625" style="7" customWidth="1"/>
    <col min="12" max="12" width="1" style="7" customWidth="1"/>
    <col min="13" max="13" width="22.28515625" style="7" customWidth="1"/>
    <col min="14" max="14" width="1" style="7" customWidth="1"/>
    <col min="15" max="15" width="22.28515625" style="7" customWidth="1"/>
    <col min="16" max="16" width="1" style="7" customWidth="1"/>
    <col min="17" max="17" width="22.28515625" style="7" customWidth="1"/>
    <col min="18" max="18" width="1" style="7" customWidth="1"/>
    <col min="19" max="19" width="9.140625" style="7" customWidth="1"/>
    <col min="20" max="16384" width="9.140625" style="7"/>
  </cols>
  <sheetData>
    <row r="2" spans="1:17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30">
      <c r="A3" s="59" t="s">
        <v>191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30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6" spans="1:17" s="12" customFormat="1" ht="24">
      <c r="A6" s="26" t="s">
        <v>294</v>
      </c>
      <c r="C6" s="28"/>
      <c r="D6" s="28"/>
      <c r="E6" s="28"/>
      <c r="F6" s="28"/>
      <c r="G6" s="28"/>
    </row>
    <row r="7" spans="1:17" s="12" customFormat="1" ht="24">
      <c r="A7" s="26"/>
      <c r="C7" s="28"/>
      <c r="D7" s="28"/>
      <c r="E7" s="28"/>
      <c r="F7" s="28"/>
      <c r="G7" s="28"/>
    </row>
    <row r="8" spans="1:17" ht="21">
      <c r="A8" s="65" t="s">
        <v>3</v>
      </c>
      <c r="B8" s="2"/>
      <c r="C8" s="63" t="s">
        <v>193</v>
      </c>
      <c r="D8" s="63" t="s">
        <v>193</v>
      </c>
      <c r="E8" s="63" t="s">
        <v>193</v>
      </c>
      <c r="F8" s="63" t="s">
        <v>193</v>
      </c>
      <c r="G8" s="63" t="s">
        <v>193</v>
      </c>
      <c r="H8" s="63" t="s">
        <v>193</v>
      </c>
      <c r="I8" s="63" t="s">
        <v>193</v>
      </c>
      <c r="J8" s="2"/>
      <c r="K8" s="63" t="s">
        <v>194</v>
      </c>
      <c r="L8" s="63" t="s">
        <v>194</v>
      </c>
      <c r="M8" s="63" t="s">
        <v>194</v>
      </c>
      <c r="N8" s="63" t="s">
        <v>194</v>
      </c>
      <c r="O8" s="63" t="s">
        <v>194</v>
      </c>
      <c r="P8" s="63" t="s">
        <v>194</v>
      </c>
      <c r="Q8" s="63" t="s">
        <v>194</v>
      </c>
    </row>
    <row r="9" spans="1:17" ht="42">
      <c r="A9" s="63" t="s">
        <v>3</v>
      </c>
      <c r="B9" s="2"/>
      <c r="C9" s="15" t="s">
        <v>7</v>
      </c>
      <c r="D9" s="18"/>
      <c r="E9" s="15" t="s">
        <v>203</v>
      </c>
      <c r="F9" s="18"/>
      <c r="G9" s="15" t="s">
        <v>204</v>
      </c>
      <c r="H9" s="18"/>
      <c r="I9" s="49" t="s">
        <v>205</v>
      </c>
      <c r="J9" s="2"/>
      <c r="K9" s="16" t="s">
        <v>7</v>
      </c>
      <c r="L9" s="29"/>
      <c r="M9" s="16" t="s">
        <v>203</v>
      </c>
      <c r="N9" s="29"/>
      <c r="O9" s="16" t="s">
        <v>204</v>
      </c>
      <c r="P9" s="29"/>
      <c r="Q9" s="50" t="s">
        <v>205</v>
      </c>
    </row>
    <row r="10" spans="1:17" ht="21">
      <c r="A10" s="10" t="s">
        <v>22</v>
      </c>
      <c r="C10" s="7">
        <v>14052710</v>
      </c>
      <c r="E10" s="7">
        <v>156845014104</v>
      </c>
      <c r="G10" s="7">
        <v>155582050623</v>
      </c>
      <c r="I10" s="7">
        <v>1262963481</v>
      </c>
      <c r="K10" s="7">
        <v>14052710</v>
      </c>
      <c r="M10" s="7">
        <v>156845014104</v>
      </c>
      <c r="O10" s="7">
        <v>151399790655</v>
      </c>
      <c r="Q10" s="7">
        <v>5445223449</v>
      </c>
    </row>
    <row r="11" spans="1:17" ht="21">
      <c r="A11" s="10" t="s">
        <v>19</v>
      </c>
      <c r="C11" s="7">
        <v>1517445</v>
      </c>
      <c r="E11" s="7">
        <v>3546286491</v>
      </c>
      <c r="G11" s="7">
        <v>3403985883</v>
      </c>
      <c r="I11" s="7">
        <v>142300608</v>
      </c>
      <c r="K11" s="7">
        <v>1517445</v>
      </c>
      <c r="M11" s="7">
        <v>3546286491</v>
      </c>
      <c r="O11" s="7">
        <v>3795228885</v>
      </c>
      <c r="Q11" s="7">
        <v>-248942393</v>
      </c>
    </row>
    <row r="12" spans="1:17" ht="21">
      <c r="A12" s="10" t="s">
        <v>16</v>
      </c>
      <c r="C12" s="7">
        <v>12000000</v>
      </c>
      <c r="E12" s="7">
        <v>112975770600</v>
      </c>
      <c r="G12" s="7">
        <v>111258052200</v>
      </c>
      <c r="I12" s="7">
        <v>1717718400</v>
      </c>
      <c r="K12" s="7">
        <v>12000000</v>
      </c>
      <c r="M12" s="7">
        <v>112975770600</v>
      </c>
      <c r="O12" s="7">
        <v>107072049420</v>
      </c>
      <c r="Q12" s="7">
        <v>5903721180</v>
      </c>
    </row>
    <row r="13" spans="1:17" ht="21">
      <c r="A13" s="10" t="s">
        <v>23</v>
      </c>
      <c r="C13" s="7">
        <v>3000000</v>
      </c>
      <c r="E13" s="7">
        <v>31822166250</v>
      </c>
      <c r="G13" s="7">
        <v>30177122062</v>
      </c>
      <c r="I13" s="7">
        <v>1645044188</v>
      </c>
      <c r="K13" s="7">
        <v>3000000</v>
      </c>
      <c r="M13" s="7">
        <v>31822166250</v>
      </c>
      <c r="O13" s="7">
        <v>30034800000</v>
      </c>
      <c r="Q13" s="7">
        <v>1787366250</v>
      </c>
    </row>
    <row r="14" spans="1:17" ht="21">
      <c r="A14" s="10" t="s">
        <v>28</v>
      </c>
      <c r="C14" s="7">
        <v>13184784</v>
      </c>
      <c r="E14" s="7">
        <v>201798232838</v>
      </c>
      <c r="G14" s="7">
        <v>199999988496</v>
      </c>
      <c r="I14" s="7">
        <v>1798244342</v>
      </c>
      <c r="K14" s="7">
        <v>13184784</v>
      </c>
      <c r="M14" s="7">
        <v>201798232838</v>
      </c>
      <c r="O14" s="7">
        <v>199999988496</v>
      </c>
      <c r="Q14" s="7">
        <v>1798244342</v>
      </c>
    </row>
    <row r="15" spans="1:17" ht="21">
      <c r="A15" s="10" t="s">
        <v>15</v>
      </c>
      <c r="C15" s="7">
        <v>3934690</v>
      </c>
      <c r="E15" s="7">
        <v>14952818066</v>
      </c>
      <c r="G15" s="7">
        <v>12682758431</v>
      </c>
      <c r="I15" s="7">
        <v>2270059635</v>
      </c>
      <c r="K15" s="7">
        <v>3934690</v>
      </c>
      <c r="M15" s="7">
        <v>14952818066</v>
      </c>
      <c r="O15" s="7">
        <v>16224690398</v>
      </c>
      <c r="Q15" s="7">
        <v>-1271872331</v>
      </c>
    </row>
    <row r="16" spans="1:17" ht="21">
      <c r="A16" s="10" t="s">
        <v>26</v>
      </c>
      <c r="C16" s="7">
        <v>4937294</v>
      </c>
      <c r="E16" s="7">
        <v>50207991940</v>
      </c>
      <c r="G16" s="7">
        <v>49999976338</v>
      </c>
      <c r="I16" s="7">
        <v>208015602</v>
      </c>
      <c r="K16" s="7">
        <v>4937294</v>
      </c>
      <c r="M16" s="7">
        <v>50207991940</v>
      </c>
      <c r="O16" s="7">
        <v>49999976338</v>
      </c>
      <c r="Q16" s="7">
        <v>208015602</v>
      </c>
    </row>
    <row r="17" spans="1:17" ht="21">
      <c r="A17" s="10" t="s">
        <v>24</v>
      </c>
      <c r="C17" s="7">
        <v>19050000</v>
      </c>
      <c r="E17" s="7">
        <v>110268127507</v>
      </c>
      <c r="G17" s="7">
        <v>108229281255</v>
      </c>
      <c r="I17" s="7">
        <v>2038846252</v>
      </c>
      <c r="K17" s="7">
        <v>19050000</v>
      </c>
      <c r="M17" s="7">
        <v>110268127507</v>
      </c>
      <c r="O17" s="7">
        <v>100180516006</v>
      </c>
      <c r="Q17" s="7">
        <v>10087611501</v>
      </c>
    </row>
    <row r="18" spans="1:17" ht="21">
      <c r="A18" s="10" t="s">
        <v>18</v>
      </c>
      <c r="C18" s="7">
        <v>3558294</v>
      </c>
      <c r="E18" s="7">
        <v>81353809466</v>
      </c>
      <c r="G18" s="7">
        <v>79621024956</v>
      </c>
      <c r="I18" s="7">
        <v>1732784510</v>
      </c>
      <c r="K18" s="7">
        <v>3558294</v>
      </c>
      <c r="M18" s="7">
        <v>81353809466</v>
      </c>
      <c r="O18" s="7">
        <v>60493153173</v>
      </c>
      <c r="Q18" s="7">
        <v>20860656293</v>
      </c>
    </row>
    <row r="19" spans="1:17" ht="21">
      <c r="A19" s="10" t="s">
        <v>21</v>
      </c>
      <c r="C19" s="7">
        <v>58593750</v>
      </c>
      <c r="E19" s="7">
        <v>303806531250</v>
      </c>
      <c r="G19" s="7">
        <v>298855696289</v>
      </c>
      <c r="I19" s="7">
        <v>4950834961</v>
      </c>
      <c r="K19" s="7">
        <v>58593750</v>
      </c>
      <c r="M19" s="7">
        <v>303806531250</v>
      </c>
      <c r="O19" s="7">
        <v>300178008395</v>
      </c>
      <c r="Q19" s="7">
        <v>3628522855</v>
      </c>
    </row>
    <row r="20" spans="1:17" ht="21">
      <c r="A20" s="10" t="s">
        <v>25</v>
      </c>
      <c r="C20" s="7">
        <v>1660145</v>
      </c>
      <c r="E20" s="7">
        <v>9307506654</v>
      </c>
      <c r="G20" s="7">
        <v>9340511996</v>
      </c>
      <c r="I20" s="7">
        <v>-33005341</v>
      </c>
      <c r="K20" s="7">
        <v>1660145</v>
      </c>
      <c r="M20" s="7">
        <v>9307506654</v>
      </c>
      <c r="O20" s="7">
        <v>12959349677</v>
      </c>
      <c r="Q20" s="7">
        <v>-3651843022</v>
      </c>
    </row>
    <row r="21" spans="1:17" ht="21">
      <c r="A21" s="10" t="s">
        <v>27</v>
      </c>
      <c r="C21" s="7">
        <v>111329</v>
      </c>
      <c r="E21" s="7">
        <v>829999443</v>
      </c>
      <c r="G21" s="7">
        <v>781954028</v>
      </c>
      <c r="I21" s="7">
        <v>48045415</v>
      </c>
      <c r="K21" s="7">
        <v>111329</v>
      </c>
      <c r="M21" s="7">
        <v>829999443</v>
      </c>
      <c r="O21" s="7">
        <v>781954028</v>
      </c>
      <c r="Q21" s="7">
        <v>48045415</v>
      </c>
    </row>
    <row r="22" spans="1:17" ht="21">
      <c r="A22" s="10" t="s">
        <v>17</v>
      </c>
      <c r="C22" s="7">
        <v>539706</v>
      </c>
      <c r="E22" s="7">
        <v>8374683036</v>
      </c>
      <c r="G22" s="7">
        <v>6990526583</v>
      </c>
      <c r="I22" s="7">
        <v>1384156453</v>
      </c>
      <c r="K22" s="7">
        <v>539706</v>
      </c>
      <c r="M22" s="7">
        <v>8374683036</v>
      </c>
      <c r="O22" s="7">
        <v>9389954650</v>
      </c>
      <c r="Q22" s="7">
        <v>-1015271613</v>
      </c>
    </row>
    <row r="23" spans="1:17" ht="21.75" thickBot="1">
      <c r="A23" s="10"/>
      <c r="C23" s="19">
        <f>SUM(C10:C22)</f>
        <v>136140147</v>
      </c>
      <c r="D23" s="3"/>
      <c r="E23" s="19">
        <f>SUM(E10:E22)</f>
        <v>1086088937645</v>
      </c>
      <c r="F23" s="3"/>
      <c r="G23" s="19">
        <f>SUM(G10:G22)</f>
        <v>1066922929140</v>
      </c>
      <c r="H23" s="3"/>
      <c r="I23" s="19">
        <f>SUM(I10:I22)</f>
        <v>19166008506</v>
      </c>
      <c r="J23" s="3"/>
      <c r="K23" s="19">
        <f>SUM(K10:K22)</f>
        <v>136140147</v>
      </c>
      <c r="L23" s="3"/>
      <c r="M23" s="19">
        <f>SUM(M10:M22)</f>
        <v>1086088937645</v>
      </c>
      <c r="N23" s="3"/>
      <c r="O23" s="19">
        <f>SUM(O10:O22)</f>
        <v>1042509460121</v>
      </c>
      <c r="P23" s="3"/>
      <c r="Q23" s="19">
        <f>SUM(Q10:Q22)</f>
        <v>43579477528</v>
      </c>
    </row>
    <row r="24" spans="1:17" ht="21.75" thickTop="1">
      <c r="A24" s="10"/>
    </row>
    <row r="25" spans="1:17" ht="21">
      <c r="A25" s="10" t="s">
        <v>93</v>
      </c>
      <c r="C25" s="7">
        <v>279800</v>
      </c>
      <c r="E25" s="7">
        <v>274993548383</v>
      </c>
      <c r="G25" s="7">
        <v>274993548383</v>
      </c>
      <c r="I25" s="7">
        <v>0</v>
      </c>
      <c r="K25" s="7">
        <v>279800</v>
      </c>
      <c r="M25" s="7">
        <v>274993548383</v>
      </c>
      <c r="O25" s="7">
        <v>275063444740</v>
      </c>
      <c r="Q25" s="7">
        <v>-69896356</v>
      </c>
    </row>
    <row r="26" spans="1:17" ht="21">
      <c r="A26" s="10" t="s">
        <v>96</v>
      </c>
      <c r="C26" s="7">
        <v>100000</v>
      </c>
      <c r="E26" s="7">
        <v>99981875000</v>
      </c>
      <c r="G26" s="7">
        <v>99979875362</v>
      </c>
      <c r="I26" s="7">
        <v>1999638</v>
      </c>
      <c r="K26" s="7">
        <v>100000</v>
      </c>
      <c r="M26" s="7">
        <v>99981875000</v>
      </c>
      <c r="O26" s="7">
        <v>97330541093</v>
      </c>
      <c r="Q26" s="7">
        <v>2651333907</v>
      </c>
    </row>
    <row r="27" spans="1:17" ht="21">
      <c r="A27" s="10" t="s">
        <v>54</v>
      </c>
      <c r="C27" s="7">
        <v>700</v>
      </c>
      <c r="E27" s="7">
        <v>686925472</v>
      </c>
      <c r="G27" s="7">
        <v>676427375</v>
      </c>
      <c r="I27" s="7">
        <v>10498097</v>
      </c>
      <c r="K27" s="7">
        <v>700</v>
      </c>
      <c r="M27" s="7">
        <v>686925472</v>
      </c>
      <c r="O27" s="7">
        <v>590557018</v>
      </c>
      <c r="Q27" s="7">
        <v>96368454</v>
      </c>
    </row>
    <row r="28" spans="1:17" ht="21">
      <c r="A28" s="10" t="s">
        <v>99</v>
      </c>
      <c r="C28" s="7">
        <v>335000</v>
      </c>
      <c r="E28" s="7">
        <v>327637604918</v>
      </c>
      <c r="G28" s="7">
        <v>328247211181</v>
      </c>
      <c r="I28" s="7">
        <v>-609606262</v>
      </c>
      <c r="K28" s="7">
        <v>335000</v>
      </c>
      <c r="M28" s="7">
        <v>327637604918</v>
      </c>
      <c r="O28" s="7">
        <v>322732455241</v>
      </c>
      <c r="Q28" s="7">
        <v>4905149677</v>
      </c>
    </row>
    <row r="29" spans="1:17" ht="21">
      <c r="A29" s="10" t="s">
        <v>65</v>
      </c>
      <c r="C29" s="7">
        <v>53200</v>
      </c>
      <c r="E29" s="7">
        <v>43701197722</v>
      </c>
      <c r="G29" s="7">
        <v>44216988536</v>
      </c>
      <c r="I29" s="7">
        <v>-515790814</v>
      </c>
      <c r="K29" s="7">
        <v>53200</v>
      </c>
      <c r="M29" s="7">
        <v>43701197722</v>
      </c>
      <c r="O29" s="7">
        <v>41236393998</v>
      </c>
      <c r="Q29" s="7">
        <v>2464803724</v>
      </c>
    </row>
    <row r="30" spans="1:17" ht="21">
      <c r="A30" s="10" t="s">
        <v>57</v>
      </c>
      <c r="C30" s="7">
        <v>110200</v>
      </c>
      <c r="E30" s="7">
        <v>90358639527</v>
      </c>
      <c r="G30" s="7">
        <v>88437445586</v>
      </c>
      <c r="I30" s="7">
        <v>1921193941</v>
      </c>
      <c r="K30" s="7">
        <v>110200</v>
      </c>
      <c r="M30" s="7">
        <v>90358639527</v>
      </c>
      <c r="O30" s="7">
        <v>87166318985</v>
      </c>
      <c r="Q30" s="7">
        <v>3192320542</v>
      </c>
    </row>
    <row r="31" spans="1:17" ht="21">
      <c r="A31" s="10" t="s">
        <v>76</v>
      </c>
      <c r="C31" s="7">
        <v>72200</v>
      </c>
      <c r="E31" s="7">
        <v>70375022214</v>
      </c>
      <c r="G31" s="7">
        <v>70784872052</v>
      </c>
      <c r="I31" s="7">
        <v>-409849837</v>
      </c>
      <c r="K31" s="7">
        <v>72200</v>
      </c>
      <c r="M31" s="7">
        <v>70375022214</v>
      </c>
      <c r="O31" s="7">
        <v>69571007454</v>
      </c>
      <c r="Q31" s="7">
        <v>804014760</v>
      </c>
    </row>
    <row r="32" spans="1:17" ht="21">
      <c r="A32" s="10" t="s">
        <v>47</v>
      </c>
      <c r="C32" s="7">
        <v>147200</v>
      </c>
      <c r="E32" s="7">
        <v>103446654894</v>
      </c>
      <c r="G32" s="7">
        <v>102677755892</v>
      </c>
      <c r="I32" s="7">
        <v>768899002</v>
      </c>
      <c r="K32" s="7">
        <v>147200</v>
      </c>
      <c r="M32" s="7">
        <v>103446654894</v>
      </c>
      <c r="O32" s="7">
        <v>102524992255</v>
      </c>
      <c r="Q32" s="7">
        <v>921662639</v>
      </c>
    </row>
    <row r="33" spans="1:17" ht="21">
      <c r="A33" s="10" t="s">
        <v>79</v>
      </c>
      <c r="C33" s="7">
        <v>25000</v>
      </c>
      <c r="E33" s="7">
        <v>24995468750</v>
      </c>
      <c r="G33" s="7">
        <v>24995468750</v>
      </c>
      <c r="I33" s="7">
        <v>0</v>
      </c>
      <c r="K33" s="7">
        <v>25000</v>
      </c>
      <c r="M33" s="7">
        <v>24995468750</v>
      </c>
      <c r="O33" s="7">
        <v>22379055468</v>
      </c>
      <c r="Q33" s="7">
        <v>2616413282</v>
      </c>
    </row>
    <row r="34" spans="1:17" ht="21">
      <c r="A34" s="10" t="s">
        <v>51</v>
      </c>
      <c r="C34" s="7">
        <v>66000</v>
      </c>
      <c r="E34" s="7">
        <v>44434364811</v>
      </c>
      <c r="G34" s="7">
        <v>43767352684</v>
      </c>
      <c r="I34" s="7">
        <v>667012127</v>
      </c>
      <c r="K34" s="7">
        <v>66000</v>
      </c>
      <c r="M34" s="7">
        <v>44434364811</v>
      </c>
      <c r="O34" s="7">
        <v>39604661019</v>
      </c>
      <c r="Q34" s="7">
        <v>4829703792</v>
      </c>
    </row>
    <row r="35" spans="1:17" ht="21">
      <c r="A35" s="10" t="s">
        <v>73</v>
      </c>
      <c r="C35" s="7">
        <v>500000</v>
      </c>
      <c r="E35" s="7">
        <v>499909375000</v>
      </c>
      <c r="G35" s="7">
        <v>507324530759</v>
      </c>
      <c r="I35" s="7">
        <v>-7415155759</v>
      </c>
      <c r="K35" s="7">
        <v>500000</v>
      </c>
      <c r="M35" s="7">
        <v>499909375000</v>
      </c>
      <c r="O35" s="7">
        <v>500020000000</v>
      </c>
      <c r="Q35" s="7">
        <v>-110625000</v>
      </c>
    </row>
    <row r="36" spans="1:17" ht="21">
      <c r="A36" s="10" t="s">
        <v>82</v>
      </c>
      <c r="C36" s="7">
        <v>30000</v>
      </c>
      <c r="E36" s="7">
        <v>29994562500</v>
      </c>
      <c r="G36" s="7">
        <v>29989463424</v>
      </c>
      <c r="I36" s="7">
        <v>5099076</v>
      </c>
      <c r="K36" s="7">
        <v>30000</v>
      </c>
      <c r="M36" s="7">
        <v>29994562500</v>
      </c>
      <c r="O36" s="7">
        <v>26747347076</v>
      </c>
      <c r="Q36" s="7">
        <v>3247215424</v>
      </c>
    </row>
    <row r="37" spans="1:17" ht="21">
      <c r="A37" s="10" t="s">
        <v>60</v>
      </c>
      <c r="C37" s="7">
        <v>60100</v>
      </c>
      <c r="E37" s="7">
        <v>37644623675</v>
      </c>
      <c r="G37" s="7">
        <v>37222836165</v>
      </c>
      <c r="I37" s="7">
        <v>421787510</v>
      </c>
      <c r="K37" s="7">
        <v>60100</v>
      </c>
      <c r="M37" s="7">
        <v>37644623675</v>
      </c>
      <c r="O37" s="7">
        <v>35540948616</v>
      </c>
      <c r="Q37" s="7">
        <v>2103675059</v>
      </c>
    </row>
    <row r="38" spans="1:17" ht="21">
      <c r="A38" s="10" t="s">
        <v>63</v>
      </c>
      <c r="C38" s="7">
        <v>42000</v>
      </c>
      <c r="E38" s="7">
        <v>25615356375</v>
      </c>
      <c r="G38" s="7">
        <v>25507435939</v>
      </c>
      <c r="I38" s="7">
        <v>107920436</v>
      </c>
      <c r="K38" s="7">
        <v>42000</v>
      </c>
      <c r="M38" s="7">
        <v>25615356375</v>
      </c>
      <c r="O38" s="7">
        <v>23008855592</v>
      </c>
      <c r="Q38" s="7">
        <v>2606500783</v>
      </c>
    </row>
    <row r="39" spans="1:17" ht="21">
      <c r="A39" s="10" t="s">
        <v>67</v>
      </c>
      <c r="C39" s="7">
        <v>64900</v>
      </c>
      <c r="E39" s="7">
        <v>42372018679</v>
      </c>
      <c r="G39" s="7">
        <v>41770709619</v>
      </c>
      <c r="I39" s="7">
        <v>601309060</v>
      </c>
      <c r="K39" s="7">
        <v>64900</v>
      </c>
      <c r="M39" s="7">
        <v>42372018679</v>
      </c>
      <c r="O39" s="7">
        <v>41551389820</v>
      </c>
      <c r="Q39" s="7">
        <v>820628859</v>
      </c>
    </row>
    <row r="40" spans="1:17" ht="21">
      <c r="A40" s="10" t="s">
        <v>102</v>
      </c>
      <c r="C40" s="7">
        <v>400000</v>
      </c>
      <c r="E40" s="7">
        <v>419923875000</v>
      </c>
      <c r="G40" s="7">
        <v>419923875000</v>
      </c>
      <c r="I40" s="7">
        <v>0</v>
      </c>
      <c r="K40" s="7">
        <v>400000</v>
      </c>
      <c r="M40" s="7">
        <v>419923875000</v>
      </c>
      <c r="O40" s="7">
        <v>400020000000</v>
      </c>
      <c r="Q40" s="7">
        <v>19903875000</v>
      </c>
    </row>
    <row r="41" spans="1:17" ht="21">
      <c r="A41" s="10" t="s">
        <v>105</v>
      </c>
      <c r="C41" s="7">
        <v>1300</v>
      </c>
      <c r="E41" s="7">
        <v>835865471</v>
      </c>
      <c r="G41" s="7">
        <v>838651977</v>
      </c>
      <c r="I41" s="7">
        <v>-2786505</v>
      </c>
      <c r="K41" s="7">
        <v>1300</v>
      </c>
      <c r="M41" s="7">
        <v>835865471</v>
      </c>
      <c r="O41" s="7">
        <v>838651977</v>
      </c>
      <c r="Q41" s="7">
        <v>-2786505</v>
      </c>
    </row>
    <row r="42" spans="1:17" ht="21">
      <c r="A42" s="10" t="s">
        <v>70</v>
      </c>
      <c r="C42" s="7">
        <v>450000</v>
      </c>
      <c r="E42" s="7">
        <v>448504793769</v>
      </c>
      <c r="G42" s="7">
        <v>449918437500</v>
      </c>
      <c r="I42" s="7">
        <v>-1413643730</v>
      </c>
      <c r="K42" s="7">
        <v>450000</v>
      </c>
      <c r="M42" s="7">
        <v>448504793769</v>
      </c>
      <c r="O42" s="7">
        <v>450020000000</v>
      </c>
      <c r="Q42" s="7">
        <v>-1515206230</v>
      </c>
    </row>
    <row r="43" spans="1:17" ht="21">
      <c r="A43" s="10" t="s">
        <v>85</v>
      </c>
      <c r="C43" s="7">
        <v>100000</v>
      </c>
      <c r="E43" s="7">
        <v>95652659812</v>
      </c>
      <c r="G43" s="7">
        <v>94842806625</v>
      </c>
      <c r="I43" s="7">
        <v>809853187</v>
      </c>
      <c r="K43" s="7">
        <v>100000</v>
      </c>
      <c r="M43" s="7">
        <v>95652659812</v>
      </c>
      <c r="O43" s="7">
        <v>94497452562</v>
      </c>
      <c r="Q43" s="7">
        <v>1155207250</v>
      </c>
    </row>
    <row r="44" spans="1:17" ht="21">
      <c r="A44" s="10" t="s">
        <v>88</v>
      </c>
      <c r="C44" s="7">
        <v>102957</v>
      </c>
      <c r="E44" s="7">
        <v>100756046256</v>
      </c>
      <c r="G44" s="7">
        <v>99872835307</v>
      </c>
      <c r="I44" s="7">
        <v>883210949</v>
      </c>
      <c r="K44" s="7">
        <v>102957</v>
      </c>
      <c r="M44" s="7">
        <v>100756046256</v>
      </c>
      <c r="O44" s="7">
        <v>99760185150</v>
      </c>
      <c r="Q44" s="7">
        <v>995861106</v>
      </c>
    </row>
    <row r="45" spans="1:17" ht="21">
      <c r="A45" s="10" t="s">
        <v>91</v>
      </c>
      <c r="C45" s="7">
        <v>106340</v>
      </c>
      <c r="E45" s="7">
        <v>101323651758</v>
      </c>
      <c r="G45" s="7">
        <v>99867057814</v>
      </c>
      <c r="I45" s="7">
        <v>1456593944</v>
      </c>
      <c r="K45" s="7">
        <v>106340</v>
      </c>
      <c r="M45" s="7">
        <v>101323651758</v>
      </c>
      <c r="O45" s="7">
        <v>99759680800</v>
      </c>
      <c r="Q45" s="7">
        <v>1563970958</v>
      </c>
    </row>
    <row r="46" spans="1:17" ht="21.75" thickBot="1">
      <c r="A46" s="3"/>
      <c r="B46" s="3"/>
      <c r="C46" s="19">
        <f>SUM(C25:C45)</f>
        <v>3046897</v>
      </c>
      <c r="D46" s="3"/>
      <c r="E46" s="19">
        <f>SUM(E25:E45)</f>
        <v>2883144129986</v>
      </c>
      <c r="F46" s="3"/>
      <c r="G46" s="19">
        <f>SUM(G25:G45)</f>
        <v>2885855585930</v>
      </c>
      <c r="H46" s="3"/>
      <c r="I46" s="19">
        <f>SUM(I25:I45)</f>
        <v>-2711455940</v>
      </c>
      <c r="J46" s="3"/>
      <c r="K46" s="19">
        <f>SUM(K25:K45)</f>
        <v>3046897</v>
      </c>
      <c r="L46" s="3"/>
      <c r="M46" s="19">
        <f>SUM(M25:M45)</f>
        <v>2883144129986</v>
      </c>
      <c r="N46" s="3"/>
      <c r="O46" s="19">
        <f>SUM(O25:O45)</f>
        <v>2829963938864</v>
      </c>
      <c r="P46" s="3"/>
      <c r="Q46" s="19">
        <f>SUM(Q25:Q45)</f>
        <v>53180191125</v>
      </c>
    </row>
    <row r="47" spans="1:17" ht="19.5" thickTop="1"/>
  </sheetData>
  <mergeCells count="6">
    <mergeCell ref="A2:Q2"/>
    <mergeCell ref="A3:Q3"/>
    <mergeCell ref="A4:Q4"/>
    <mergeCell ref="A8:A9"/>
    <mergeCell ref="C8:I8"/>
    <mergeCell ref="K8:Q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0</vt:lpstr>
      <vt:lpstr>سهام</vt:lpstr>
      <vt:lpstr>تبعی</vt:lpstr>
      <vt:lpstr>اوراق مشارکت</vt:lpstr>
      <vt:lpstr>تعدیل قیمت</vt:lpstr>
      <vt:lpstr>سپرده بانکی</vt:lpstr>
      <vt:lpstr>درآمد سرمایه گذاری</vt:lpstr>
      <vt:lpstr>سرمایه‌گذاری در سهام</vt:lpstr>
      <vt:lpstr>درآمد ناشی از تغییر قیمت سهام</vt:lpstr>
      <vt:lpstr>درآمد ناشی از فروش سهام</vt:lpstr>
      <vt:lpstr>سرمایه‌گذاری در اوراق بهادار</vt:lpstr>
      <vt:lpstr>درآمد ناشی از تغییر قیمت اوراق</vt:lpstr>
      <vt:lpstr>درآمد ناشی از فروش اوراق</vt:lpstr>
      <vt:lpstr>درآمد سپرده بانکی</vt:lpstr>
      <vt:lpstr>سود اوراق بهادار و سپرده بانکی</vt:lpstr>
      <vt:lpstr>سایر درآمدها</vt:lpstr>
      <vt:lpstr>'0'!Print_Area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Reza Monifi</cp:lastModifiedBy>
  <dcterms:modified xsi:type="dcterms:W3CDTF">2023-12-24T05:59:47Z</dcterms:modified>
</cp:coreProperties>
</file>