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ublic\منیفی\ارسال گزارشات قانونی و دوره ای\صورت وضعیت پورتفوی\ســام\1402 10  30\"/>
    </mc:Choice>
  </mc:AlternateContent>
  <xr:revisionPtr revIDLastSave="0" documentId="13_ncr:1_{41C56FEC-4B81-43F9-AE8F-E775C3A7FEAA}" xr6:coauthVersionLast="47" xr6:coauthVersionMax="47" xr10:uidLastSave="{00000000-0000-0000-0000-000000000000}"/>
  <bookViews>
    <workbookView xWindow="-120" yWindow="-120" windowWidth="29040" windowHeight="15840" firstSheet="11" activeTab="15" xr2:uid="{00000000-000D-0000-FFFF-FFFF00000000}"/>
  </bookViews>
  <sheets>
    <sheet name="0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سپرده بانکی" sheetId="6" r:id="rId6"/>
    <sheet name="درآمد سرمایه گذاری" sheetId="15" r:id="rId7"/>
    <sheet name="سرمایه‌گذاری در سهام" sheetId="11" r:id="rId8"/>
    <sheet name="درآمد ناشی از تغییر قیمت سهام" sheetId="9" r:id="rId9"/>
    <sheet name="درآمد ناشی از فروش سهام" sheetId="10" r:id="rId10"/>
    <sheet name="سرمایه‌گذاری در اوراق بهادار" sheetId="12" r:id="rId11"/>
    <sheet name="درآمد ناشی از تغییر قیمت اوراق" sheetId="17" r:id="rId12"/>
    <sheet name="درآمد ناشی از فروش اوراق" sheetId="18" r:id="rId13"/>
    <sheet name="درآمد سپرده بانکی" sheetId="13" r:id="rId14"/>
    <sheet name="سود اوراق بهادار و سپرده بانکی" sheetId="7" r:id="rId15"/>
    <sheet name="سایر درآمدها" sheetId="14" r:id="rId16"/>
  </sheets>
  <definedNames>
    <definedName name="_xlnm.Print_Area" localSheetId="0">'0'!$A$1:$I$28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4" i="18" l="1"/>
  <c r="O24" i="18"/>
  <c r="M24" i="18"/>
  <c r="K24" i="18"/>
  <c r="I24" i="18"/>
  <c r="G24" i="18"/>
  <c r="E24" i="18"/>
  <c r="C24" i="18"/>
  <c r="Q30" i="17"/>
  <c r="O30" i="17"/>
  <c r="M30" i="17"/>
  <c r="K30" i="17"/>
  <c r="I30" i="17"/>
  <c r="G30" i="17"/>
  <c r="E30" i="17"/>
  <c r="C30" i="17"/>
  <c r="G10" i="15"/>
  <c r="G11" i="15"/>
  <c r="G9" i="15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11" i="6"/>
  <c r="AK12" i="3" l="1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11" i="3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12" i="1"/>
  <c r="Y13" i="1"/>
  <c r="Y14" i="1"/>
  <c r="Y11" i="1"/>
  <c r="K60" i="13"/>
  <c r="I60" i="13"/>
  <c r="G60" i="13"/>
  <c r="E60" i="13"/>
  <c r="Q42" i="12"/>
  <c r="O42" i="12"/>
  <c r="M42" i="12"/>
  <c r="K42" i="12"/>
  <c r="I42" i="12"/>
  <c r="G42" i="12"/>
  <c r="E42" i="12"/>
  <c r="C42" i="12"/>
  <c r="Q34" i="10"/>
  <c r="O34" i="10"/>
  <c r="M34" i="10"/>
  <c r="K34" i="10"/>
  <c r="I34" i="10"/>
  <c r="G34" i="10"/>
  <c r="E34" i="10"/>
  <c r="C34" i="10"/>
  <c r="Q23" i="9"/>
  <c r="O23" i="9"/>
  <c r="M23" i="9"/>
  <c r="K23" i="9"/>
  <c r="I23" i="9"/>
  <c r="G23" i="9"/>
  <c r="E23" i="9"/>
  <c r="C23" i="9"/>
  <c r="S72" i="7"/>
  <c r="Q72" i="7"/>
  <c r="O72" i="7"/>
  <c r="M72" i="7"/>
  <c r="K72" i="7"/>
  <c r="I72" i="7"/>
  <c r="G12" i="15"/>
  <c r="E12" i="15"/>
  <c r="C12" i="15"/>
  <c r="U40" i="11"/>
  <c r="S40" i="11"/>
  <c r="Q40" i="11"/>
  <c r="O40" i="11"/>
  <c r="M40" i="11"/>
  <c r="K40" i="11"/>
  <c r="I40" i="11"/>
  <c r="G40" i="11"/>
  <c r="E40" i="11"/>
  <c r="C40" i="11"/>
  <c r="S39" i="6"/>
  <c r="Q39" i="6"/>
  <c r="O39" i="6"/>
  <c r="M39" i="6"/>
  <c r="K39" i="6"/>
  <c r="AI33" i="3"/>
  <c r="AG33" i="3"/>
  <c r="AC33" i="3"/>
  <c r="AA33" i="3"/>
  <c r="Y33" i="3"/>
  <c r="W33" i="3"/>
  <c r="U33" i="3"/>
  <c r="S33" i="3"/>
  <c r="Q33" i="3"/>
  <c r="O33" i="3"/>
  <c r="K13" i="2"/>
  <c r="C13" i="2"/>
  <c r="W28" i="1"/>
  <c r="U28" i="1"/>
  <c r="Q28" i="1"/>
  <c r="O28" i="1"/>
  <c r="M28" i="1"/>
  <c r="K28" i="1"/>
  <c r="I28" i="1"/>
  <c r="G28" i="1"/>
  <c r="E28" i="1"/>
  <c r="C28" i="1"/>
  <c r="AK33" i="3" l="1"/>
  <c r="Y28" i="1"/>
</calcChain>
</file>

<file path=xl/sharedStrings.xml><?xml version="1.0" encoding="utf-8"?>
<sst xmlns="http://schemas.openxmlformats.org/spreadsheetml/2006/main" count="1224" uniqueCount="303">
  <si>
    <t>صندوق در اوراق بهادار با درآمد ثابت سام</t>
  </si>
  <si>
    <t>صورت وضعیت پورتفوی</t>
  </si>
  <si>
    <t>برای ماه منتهی به 1402/10/30</t>
  </si>
  <si>
    <t>نام شرکت</t>
  </si>
  <si>
    <t>1402/09/30</t>
  </si>
  <si>
    <t>تغییرات طی دوره</t>
  </si>
  <si>
    <t>1402/10/30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</si>
  <si>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</si>
  <si>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</si>
  <si>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</si>
  <si>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</si>
  <si>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</si>
  <si>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</si>
  <si>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</si>
  <si>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</si>
  <si>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 خودرو دیزل</t>
  </si>
  <si>
    <t>پالایش نفت اصفهان</t>
  </si>
  <si>
    <t>پرداخت الکترونیک پاسارگاد</t>
  </si>
  <si>
    <t>توسعه سامانه ی نرم افزاری نگین</t>
  </si>
  <si>
    <t>تولیدی فولاد سپید فراب کویر</t>
  </si>
  <si>
    <t>سرمایه گذاری آرمان گستر پاریز</t>
  </si>
  <si>
    <t>صندوق اهرمی جهش-واحدهای عادی</t>
  </si>
  <si>
    <t>صندوق اهرمی موج-واحدهای عادی</t>
  </si>
  <si>
    <t>صندوق س. اهرمی کاریزما-واحد عادی</t>
  </si>
  <si>
    <t>صندوق س.بخشی فلزات رویین-ب</t>
  </si>
  <si>
    <t>گروه توسعه مالی مهرآیندگان</t>
  </si>
  <si>
    <t>لیزینگ ایران و شرق</t>
  </si>
  <si>
    <t>کاشی‌ وسرامیک‌ حافظ‌</t>
  </si>
  <si>
    <t>گروه سرمایه گذاری میراث فرهنگی</t>
  </si>
  <si>
    <t>نخریسی و نساجی خسروی خراسان</t>
  </si>
  <si>
    <t>کشتیرانی دریای خزر</t>
  </si>
  <si>
    <t>گروه مالی داتام</t>
  </si>
  <si>
    <t>تعداد اوراق تبعی</t>
  </si>
  <si>
    <t>قیمت اعمال</t>
  </si>
  <si>
    <t>تاریخ اعمال</t>
  </si>
  <si>
    <t>نرخ موثر</t>
  </si>
  <si>
    <t>اختیارف ت ومهان-5908-02/10/23</t>
  </si>
  <si>
    <t>1402/10/23</t>
  </si>
  <si>
    <t/>
  </si>
  <si>
    <t>اختیارف ت شپنا-10080-03/02/02</t>
  </si>
  <si>
    <t>1403/02/02</t>
  </si>
  <si>
    <t>اختیارف.ت. خکرمان-6233-030820</t>
  </si>
  <si>
    <t>1403/08/20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</si>
  <si>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</si>
  <si>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</si>
  <si>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</si>
  <si>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</si>
  <si>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</si>
  <si>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</si>
  <si>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</si>
  <si>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</si>
  <si>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خزانه-م1بودجه01-040326</t>
  </si>
  <si>
    <t>بله</t>
  </si>
  <si>
    <t>1401/02/26</t>
  </si>
  <si>
    <t>1404/03/25</t>
  </si>
  <si>
    <t>اسناد خزانه-م3بودجه01-040520</t>
  </si>
  <si>
    <t>1401/05/18</t>
  </si>
  <si>
    <t>1404/05/20</t>
  </si>
  <si>
    <t>اسنادخزانه-م14بودجه99-021025</t>
  </si>
  <si>
    <t>1400/01/08</t>
  </si>
  <si>
    <t>1402/10/25</t>
  </si>
  <si>
    <t>اسنادخزانه-م1بودجه00-030821</t>
  </si>
  <si>
    <t>1400/02/22</t>
  </si>
  <si>
    <t>1403/08/21</t>
  </si>
  <si>
    <t>اسنادخزانه-م4بودجه01-040917</t>
  </si>
  <si>
    <t>1401/12/08</t>
  </si>
  <si>
    <t>1404/09/16</t>
  </si>
  <si>
    <t>اسنادخزانه-م5بودجه01-041015</t>
  </si>
  <si>
    <t>1404/10/14</t>
  </si>
  <si>
    <t>اسنادخزانه-م6بودجه00-030723</t>
  </si>
  <si>
    <t>1403/07/23</t>
  </si>
  <si>
    <t>اسنادخزانه-م7بودجه01-040714</t>
  </si>
  <si>
    <t>1401/12/10</t>
  </si>
  <si>
    <t>1404/07/13</t>
  </si>
  <si>
    <t>اسنادخزانه-م8بودجه01-040728</t>
  </si>
  <si>
    <t>1401/12/28</t>
  </si>
  <si>
    <t>1404/07/28</t>
  </si>
  <si>
    <t>مرابحه الکترومادیرا-کیان060626</t>
  </si>
  <si>
    <t>1402/06/26</t>
  </si>
  <si>
    <t>1406/06/26</t>
  </si>
  <si>
    <t>مرابحه صاف فیلم کارون051116</t>
  </si>
  <si>
    <t>1401/11/16</t>
  </si>
  <si>
    <t>1405/11/16</t>
  </si>
  <si>
    <t>مرابحه عام دولت105-ش.خ030503</t>
  </si>
  <si>
    <t>1401/03/03</t>
  </si>
  <si>
    <t>1403/05/03</t>
  </si>
  <si>
    <t>مرابحه عام دولت112-ش.خ 040408</t>
  </si>
  <si>
    <t>1401/06/08</t>
  </si>
  <si>
    <t>1404/04/07</t>
  </si>
  <si>
    <t>مرابحه عام دولت127-ش.خ040623</t>
  </si>
  <si>
    <t>1401/12/23</t>
  </si>
  <si>
    <t>1404/06/22</t>
  </si>
  <si>
    <t>مرابحه عام دولت139-ش.خ040804</t>
  </si>
  <si>
    <t>1402/07/04</t>
  </si>
  <si>
    <t>1404/08/03</t>
  </si>
  <si>
    <t>مرابحه عام دولت142-ش.خ031009</t>
  </si>
  <si>
    <t>1402/08/09</t>
  </si>
  <si>
    <t>1403/10/09</t>
  </si>
  <si>
    <t>مرابحه عام دولت143-ش.خ041009</t>
  </si>
  <si>
    <t>1404/10/08</t>
  </si>
  <si>
    <t>مرابحه عام دولت2-ش.خ سایر0212</t>
  </si>
  <si>
    <t>1398/12/25</t>
  </si>
  <si>
    <t>1402/12/25</t>
  </si>
  <si>
    <t>مرابحه عام دولت5-ش.خ0302</t>
  </si>
  <si>
    <t>1399/06/16</t>
  </si>
  <si>
    <t>1403/02/16</t>
  </si>
  <si>
    <t>مرابحه عام دولت87-ش.خ030304</t>
  </si>
  <si>
    <t>1400/03/04</t>
  </si>
  <si>
    <t>1403/03/04</t>
  </si>
  <si>
    <t>مرابحه کرمان موتور-کارون050327</t>
  </si>
  <si>
    <t>1402/03/27</t>
  </si>
  <si>
    <t>1405/03/27</t>
  </si>
  <si>
    <t>اسنادخزانه-م6بودجه01-030814</t>
  </si>
  <si>
    <t>1403/08/14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</si>
  <si>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</si>
  <si>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</si>
  <si>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</si>
  <si>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</si>
  <si>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</si>
  <si>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1.21%</t>
  </si>
  <si>
    <t>0.24%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</si>
  <si>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</si>
  <si>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</si>
  <si>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</si>
  <si>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</si>
  <si>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</si>
  <si>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</si>
  <si>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</si>
  <si>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</si>
  <si>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</si>
  <si>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خاورمیانه نیایش</t>
  </si>
  <si>
    <t>101310810707074930</t>
  </si>
  <si>
    <t>سپرده کوتاه مدت</t>
  </si>
  <si>
    <t>1401/05/02</t>
  </si>
  <si>
    <t>بانک پاسارگاد جهان کودک</t>
  </si>
  <si>
    <t>290.8100.15692033.1</t>
  </si>
  <si>
    <t>101311040707075301</t>
  </si>
  <si>
    <t>حساب جاری</t>
  </si>
  <si>
    <t>1401/09/24</t>
  </si>
  <si>
    <t>290.303.15692033.1</t>
  </si>
  <si>
    <t>سپرده بلند مدت</t>
  </si>
  <si>
    <t>بانک گردشگری آپادانا</t>
  </si>
  <si>
    <t>120.9967.1403785.1</t>
  </si>
  <si>
    <t>1402/02/06</t>
  </si>
  <si>
    <t>موسسه اعتباری ملل مرزداران</t>
  </si>
  <si>
    <t>0532-10-277-000000395</t>
  </si>
  <si>
    <t>1402/02/19</t>
  </si>
  <si>
    <t>0532.60.386.000000037</t>
  </si>
  <si>
    <t>1402/04/20</t>
  </si>
  <si>
    <t>بانک آینده امانیه</t>
  </si>
  <si>
    <t>0203865146003</t>
  </si>
  <si>
    <t>1402/04/21</t>
  </si>
  <si>
    <t>بانک دی یوسف آباد</t>
  </si>
  <si>
    <t>0214400000003</t>
  </si>
  <si>
    <t>1402/04/28</t>
  </si>
  <si>
    <t>120.1405.1403785.17</t>
  </si>
  <si>
    <t>1402/05/23</t>
  </si>
  <si>
    <t>0303902085004</t>
  </si>
  <si>
    <t>قرض الحسنه</t>
  </si>
  <si>
    <t>1402/05/24</t>
  </si>
  <si>
    <t>120.1405.1403785.18</t>
  </si>
  <si>
    <t>1402/06/21</t>
  </si>
  <si>
    <t>120.1405.1403785.20</t>
  </si>
  <si>
    <t>1402/07/18</t>
  </si>
  <si>
    <t>بانک ملت بهار جنوبی</t>
  </si>
  <si>
    <t>9942376537</t>
  </si>
  <si>
    <t>1402/07/26</t>
  </si>
  <si>
    <t>بانک آینده بلوار صبا</t>
  </si>
  <si>
    <t>0101601726005</t>
  </si>
  <si>
    <t>1402/08/01</t>
  </si>
  <si>
    <t>0405311753000</t>
  </si>
  <si>
    <t>1402/08/07</t>
  </si>
  <si>
    <t>0405314939003</t>
  </si>
  <si>
    <t>1402/08/08</t>
  </si>
  <si>
    <t>120.1405.1403785.21</t>
  </si>
  <si>
    <t>1402/08/10</t>
  </si>
  <si>
    <t>بانک ملی بورس اوراق بهادار</t>
  </si>
  <si>
    <t>0230972429004</t>
  </si>
  <si>
    <t>1402/09/08</t>
  </si>
  <si>
    <t>053260345000000321</t>
  </si>
  <si>
    <t>بانک صادرات احمد قصیر</t>
  </si>
  <si>
    <t>0218451899007</t>
  </si>
  <si>
    <t>1402/09/11</t>
  </si>
  <si>
    <t>120.1405.1403785.22</t>
  </si>
  <si>
    <t>1402/09/15</t>
  </si>
  <si>
    <t>0405406580008</t>
  </si>
  <si>
    <t>1402/09/18</t>
  </si>
  <si>
    <t>120.1405.1403785.23</t>
  </si>
  <si>
    <t>120.3331403785.1</t>
  </si>
  <si>
    <t>1402/09/19</t>
  </si>
  <si>
    <t>بانک سپه بلوار کشاورز تهران</t>
  </si>
  <si>
    <t>3130094301037</t>
  </si>
  <si>
    <t>1402/09/25</t>
  </si>
  <si>
    <t>053260345000000377</t>
  </si>
  <si>
    <t>1402/10/03</t>
  </si>
  <si>
    <t>0406205097008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</si>
  <si>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</si>
  <si>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</si>
  <si>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</si>
  <si>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</si>
  <si>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</si>
  <si>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</si>
  <si>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</si>
  <si>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</si>
  <si>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</si>
  <si>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دولت92-ش.خ020825</t>
  </si>
  <si>
    <t>1402/08/25</t>
  </si>
  <si>
    <t>بهای فروش</t>
  </si>
  <si>
    <t>ارزش دفتری</t>
  </si>
  <si>
    <t>سود و زیان ناشی از تغییر قیمت</t>
  </si>
  <si>
    <t>سود و زیان ناشی از فروش</t>
  </si>
  <si>
    <t>بهار رز عالیس چناران</t>
  </si>
  <si>
    <t>ح.کشتیرانی دریای خزر</t>
  </si>
  <si>
    <t>سرمایه گذاری گروه توسعه ملی</t>
  </si>
  <si>
    <t>تولیدی مخازن گازطبیعی آسیاناما</t>
  </si>
  <si>
    <t>تامین سرمایه کاردان</t>
  </si>
  <si>
    <t>گروه مالی شهر</t>
  </si>
  <si>
    <t>مولد نیروگاهی تجارت فارس</t>
  </si>
  <si>
    <t>کشاورزی و دامپروری فجر اصفهان</t>
  </si>
  <si>
    <t>سرمایه گذاری تامین اجتماعی</t>
  </si>
  <si>
    <t>توسعه فن افزار توسن</t>
  </si>
  <si>
    <t>نیان الکترونیک</t>
  </si>
  <si>
    <t>توسعه صنایع و معادن کوثر</t>
  </si>
  <si>
    <t>س. الماس حکمت ایرانیان</t>
  </si>
  <si>
    <t>اسنادخزانه-م10بودجه99-020807</t>
  </si>
  <si>
    <t>اسنادخزانه-م11بودجه99-020906</t>
  </si>
  <si>
    <t>اسنادخزانه-م5بودجه00-030626</t>
  </si>
  <si>
    <t>اسنادخزانه-م3بودجه00-030418</t>
  </si>
  <si>
    <t>اسنادخزانه-م2بودجه00-031024</t>
  </si>
  <si>
    <t>گواهی اعتبار مولد سپه0208</t>
  </si>
  <si>
    <t>گواهی اعتبار مولد سامان0208</t>
  </si>
  <si>
    <t>گواهی اعتبارمولد رفاه0208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</si>
  <si>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</si>
  <si>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</si>
  <si>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</si>
  <si>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</si>
  <si>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</si>
  <si>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</si>
  <si>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</si>
  <si>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</si>
  <si>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</si>
  <si>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</si>
  <si>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120-1405-1403785-2</t>
  </si>
  <si>
    <t>120-1405-1403785-3</t>
  </si>
  <si>
    <t>120-1405-1403785-1</t>
  </si>
  <si>
    <t>120-1405-1403785-4</t>
  </si>
  <si>
    <t>053260357000000019</t>
  </si>
  <si>
    <t>053260345000000206</t>
  </si>
  <si>
    <t>053260345000000207</t>
  </si>
  <si>
    <t>053260345000000213</t>
  </si>
  <si>
    <t>120-1405-1403785-5</t>
  </si>
  <si>
    <t>120.1405.1403785.6</t>
  </si>
  <si>
    <t>120.1405.1403785.7</t>
  </si>
  <si>
    <t>120.1405.1403785.8</t>
  </si>
  <si>
    <t>120.1405.1403785.9</t>
  </si>
  <si>
    <t>120.1405.1403785.10</t>
  </si>
  <si>
    <t>120-1405-1403785-11</t>
  </si>
  <si>
    <t>0532.60.386.000000032</t>
  </si>
  <si>
    <t>0405029219009</t>
  </si>
  <si>
    <t>0405039509006</t>
  </si>
  <si>
    <t>0405048852004</t>
  </si>
  <si>
    <t>120.1405.1403785.12</t>
  </si>
  <si>
    <t>120.1405.1403785.13</t>
  </si>
  <si>
    <t>120.1405.1403785.14</t>
  </si>
  <si>
    <t>120.1405.1403785.15</t>
  </si>
  <si>
    <t>120.1405.1403785.16</t>
  </si>
  <si>
    <t>053260386000000164</t>
  </si>
  <si>
    <t>0405162250006</t>
  </si>
  <si>
    <t>053260386000000192</t>
  </si>
  <si>
    <t>0405167728007</t>
  </si>
  <si>
    <t>120.1405.1403785.19</t>
  </si>
  <si>
    <t>053260386000000260</t>
  </si>
  <si>
    <t>053260386000000279</t>
  </si>
  <si>
    <t>053260386000000287</t>
  </si>
  <si>
    <t>0406149792003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</si>
  <si>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</si>
  <si>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</si>
  <si>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</si>
  <si>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</si>
  <si>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</si>
  <si>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</si>
  <si>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‫صندوق سرمایه گذاری در اوراق بهادار با درآمدثابت سام</t>
  </si>
  <si>
    <t>‫صورت وضعیت پورتفوی</t>
  </si>
  <si>
    <t>‫برای ماه منتهی به 1402/10/30</t>
  </si>
  <si>
    <t>-</t>
  </si>
  <si>
    <t>نگهداری تا سررسید</t>
  </si>
  <si>
    <t>‫1- سرمایه گذاری ها</t>
  </si>
  <si>
    <t>‫1-1- سرمایه گذاری در سهام و حق تقدم سهام</t>
  </si>
  <si>
    <t>‫1-2- سرمایه گذاری در سهام دارای اوراق اختیار فروش تبعی با هدف تامین مالی</t>
  </si>
  <si>
    <t>‫1-3- سرمایه گذاری در اوراق مشارکت بورسی یا فرابورسی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</si>
  <si>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</si>
  <si>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</si>
  <si>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‫1-4- سرمایه گذاری در  سپرده بانکی</t>
  </si>
  <si>
    <t>‫2- درآمد حاصل از سرمایه گذاری ها</t>
  </si>
  <si>
    <t>‫2-1- درآمد حاصل از سرمایه گذاری در سهام :</t>
  </si>
  <si>
    <t>‫2-1-1- درآمد حاصل از تغییر قیمت در اوراق بهادار :</t>
  </si>
  <si>
    <t>‫2-1-2- درآمد ناشی از فروش سهام  :</t>
  </si>
  <si>
    <t>‫2-2- درآمد حاصل از سرمایه گذاری در اوراق بهادار با درآمد ثابت :</t>
  </si>
  <si>
    <t>‫2-2-1- درآمد حاصل از تغییر قیمت در اوراق بهادار با درآمد ثابت :</t>
  </si>
  <si>
    <t>‫2-2-2- درآمد ناشی از فروش اوراق بهادار  :</t>
  </si>
  <si>
    <t>‫2-3- درآمد حاصل از سرمایه گذاری در سپرده بانکی :</t>
  </si>
  <si>
    <t>‫2-3-1- درآمد حاصل از سرمایه گذاری در سپرده بانکی و اوراق بهادار با درآمد ثابت :</t>
  </si>
  <si>
    <t>‫3- سایر درآمدها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</si>
</sst>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>
    <font>
      <sz val="11"/>
      <name val="Calibri"/>
    </font>
    <font>
      <sz val="11"/>
      <name val="Calibri"/>
    </font>
    <font>
      <b/>
      <u/>
      <sz val="18"/>
      <name val="B Nazanin"/>
      <charset val="178"/>
    </font>
    <font>
      <sz val="11"/>
      <color indexed="8"/>
      <name val="B Nazanin"/>
      <charset val="178"/>
    </font>
    <font>
      <sz val="11"/>
      <name val="B Nazanin"/>
      <charset val="178"/>
    </font>
    <font>
      <b/>
      <sz val="12"/>
      <name val="B Nazanin"/>
      <charset val="178"/>
    </font>
    <font>
      <sz val="13"/>
      <name val="B Nazanin"/>
      <charset val="178"/>
    </font>
    <font>
      <b/>
      <sz val="13"/>
      <color rgb="FF000000"/>
      <name val="B Nazanin"/>
      <charset val="178"/>
    </font>
    <font>
      <b/>
      <sz val="13"/>
      <name val="B Nazanin"/>
      <charset val="178"/>
    </font>
    <font>
      <sz val="14"/>
      <name val="B Nazanin"/>
      <charset val="178"/>
    </font>
    <font>
      <b/>
      <sz val="14"/>
      <name val="B Nazanin"/>
      <charset val="178"/>
    </font>
    <font>
      <sz val="14"/>
      <color indexed="8"/>
      <name val="B Nazanin"/>
      <charset val="178"/>
    </font>
    <font>
      <b/>
      <u/>
      <sz val="14"/>
      <color rgb="FF000000"/>
      <name val="B Nazanin"/>
      <charset val="178"/>
    </font>
    <font>
      <b/>
      <sz val="14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37" fontId="2" fillId="0" borderId="0" xfId="0" applyNumberFormat="1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horizontal="center" vertical="center" readingOrder="2"/>
    </xf>
    <xf numFmtId="0" fontId="7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center" vertical="center" readingOrder="2"/>
    </xf>
    <xf numFmtId="3" fontId="6" fillId="0" borderId="0" xfId="0" applyNumberFormat="1" applyFont="1" applyAlignment="1">
      <alignment horizontal="center" vertical="center" readingOrder="2"/>
    </xf>
    <xf numFmtId="0" fontId="6" fillId="0" borderId="0" xfId="0" applyFont="1" applyAlignment="1">
      <alignment horizontal="right" vertical="center" readingOrder="2"/>
    </xf>
    <xf numFmtId="0" fontId="8" fillId="0" borderId="0" xfId="0" applyFont="1" applyAlignment="1">
      <alignment horizontal="right" vertical="center" readingOrder="2"/>
    </xf>
    <xf numFmtId="0" fontId="7" fillId="0" borderId="0" xfId="0" applyFont="1" applyBorder="1" applyAlignment="1">
      <alignment horizontal="center" vertical="center" readingOrder="2"/>
    </xf>
    <xf numFmtId="0" fontId="7" fillId="0" borderId="1" xfId="0" applyFont="1" applyBorder="1" applyAlignment="1">
      <alignment horizontal="center" vertical="center" readingOrder="2"/>
    </xf>
    <xf numFmtId="0" fontId="7" fillId="0" borderId="3" xfId="0" applyFont="1" applyBorder="1" applyAlignment="1">
      <alignment horizontal="center" vertical="center" readingOrder="2"/>
    </xf>
    <xf numFmtId="0" fontId="7" fillId="0" borderId="2" xfId="0" applyFont="1" applyBorder="1" applyAlignment="1">
      <alignment horizontal="center" vertical="center" readingOrder="2"/>
    </xf>
    <xf numFmtId="3" fontId="6" fillId="0" borderId="1" xfId="0" applyNumberFormat="1" applyFont="1" applyBorder="1" applyAlignment="1">
      <alignment horizontal="center" vertical="center" readingOrder="2"/>
    </xf>
    <xf numFmtId="0" fontId="6" fillId="0" borderId="1" xfId="0" applyFont="1" applyBorder="1" applyAlignment="1">
      <alignment horizontal="center" vertical="center" readingOrder="2"/>
    </xf>
    <xf numFmtId="0" fontId="6" fillId="0" borderId="4" xfId="0" applyFont="1" applyBorder="1" applyAlignment="1">
      <alignment horizontal="center" vertical="center" readingOrder="2"/>
    </xf>
    <xf numFmtId="3" fontId="6" fillId="0" borderId="4" xfId="0" applyNumberFormat="1" applyFont="1" applyBorder="1" applyAlignment="1">
      <alignment horizontal="center" vertical="center" readingOrder="2"/>
    </xf>
    <xf numFmtId="0" fontId="7" fillId="0" borderId="3" xfId="0" applyFont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center" vertical="center" wrapText="1" readingOrder="2"/>
    </xf>
    <xf numFmtId="10" fontId="6" fillId="0" borderId="0" xfId="0" applyNumberFormat="1" applyFont="1" applyAlignment="1">
      <alignment horizontal="center" vertical="center" readingOrder="2"/>
    </xf>
    <xf numFmtId="10" fontId="6" fillId="0" borderId="1" xfId="0" applyNumberFormat="1" applyFont="1" applyBorder="1" applyAlignment="1">
      <alignment horizontal="center" vertical="center" readingOrder="2"/>
    </xf>
    <xf numFmtId="10" fontId="6" fillId="0" borderId="4" xfId="0" applyNumberFormat="1" applyFont="1" applyBorder="1" applyAlignment="1">
      <alignment horizontal="center" vertical="center" readingOrder="2"/>
    </xf>
    <xf numFmtId="38" fontId="6" fillId="0" borderId="0" xfId="0" applyNumberFormat="1" applyFont="1" applyAlignment="1">
      <alignment horizontal="center" vertical="center" readingOrder="2"/>
    </xf>
    <xf numFmtId="38" fontId="7" fillId="0" borderId="1" xfId="0" applyNumberFormat="1" applyFont="1" applyBorder="1" applyAlignment="1">
      <alignment horizontal="center" vertical="center" readingOrder="2"/>
    </xf>
    <xf numFmtId="38" fontId="6" fillId="0" borderId="1" xfId="0" applyNumberFormat="1" applyFont="1" applyBorder="1" applyAlignment="1">
      <alignment horizontal="center" vertical="center" readingOrder="2"/>
    </xf>
    <xf numFmtId="38" fontId="6" fillId="0" borderId="4" xfId="0" applyNumberFormat="1" applyFont="1" applyBorder="1" applyAlignment="1">
      <alignment horizontal="center" vertical="center" readingOrder="2"/>
    </xf>
    <xf numFmtId="3" fontId="6" fillId="0" borderId="0" xfId="0" applyNumberFormat="1" applyFont="1" applyBorder="1" applyAlignment="1">
      <alignment horizontal="center" vertical="center" readingOrder="2"/>
    </xf>
    <xf numFmtId="0" fontId="9" fillId="0" borderId="0" xfId="0" applyFont="1"/>
    <xf numFmtId="37" fontId="10" fillId="0" borderId="0" xfId="0" applyNumberFormat="1" applyFont="1" applyAlignment="1">
      <alignment horizontal="right" vertical="center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37" fontId="10" fillId="0" borderId="0" xfId="0" applyNumberFormat="1" applyFont="1" applyAlignment="1">
      <alignment vertical="center"/>
    </xf>
    <xf numFmtId="0" fontId="11" fillId="0" borderId="0" xfId="0" applyFont="1"/>
    <xf numFmtId="0" fontId="13" fillId="0" borderId="0" xfId="0" applyFont="1" applyAlignment="1">
      <alignment horizontal="center" vertical="center"/>
    </xf>
    <xf numFmtId="37" fontId="10" fillId="0" borderId="0" xfId="0" applyNumberFormat="1" applyFont="1" applyAlignment="1">
      <alignment horizontal="right" vertical="center"/>
    </xf>
    <xf numFmtId="164" fontId="13" fillId="0" borderId="0" xfId="1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readingOrder="2"/>
    </xf>
    <xf numFmtId="37" fontId="5" fillId="0" borderId="0" xfId="0" applyNumberFormat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107043</xdr:colOff>
      <xdr:row>17</xdr:row>
      <xdr:rowOff>123503</xdr:rowOff>
    </xdr:from>
    <xdr:to>
      <xdr:col>4</xdr:col>
      <xdr:colOff>587375</xdr:colOff>
      <xdr:row>24</xdr:row>
      <xdr:rowOff>95944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FCE9BD-EAC9-4362-B859-7A7DFB78E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660625" y="4009703"/>
          <a:ext cx="1089932" cy="15726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542DF-BC3F-4C4C-A5F8-EAFA6EA53B24}">
  <dimension ref="A26:I28"/>
  <sheetViews>
    <sheetView rightToLeft="1" view="pageBreakPreview" zoomScale="80" zoomScaleNormal="100" zoomScaleSheetLayoutView="80" workbookViewId="0">
      <selection activeCell="A27" sqref="A27:I27"/>
    </sheetView>
  </sheetViews>
  <sheetFormatPr defaultRowHeight="18"/>
  <cols>
    <col min="1" max="16384" width="9.140625" style="3"/>
  </cols>
  <sheetData>
    <row r="26" spans="1:9" ht="30">
      <c r="A26" s="1" t="s">
        <v>281</v>
      </c>
      <c r="B26" s="2"/>
      <c r="C26" s="2"/>
      <c r="D26" s="2"/>
      <c r="E26" s="2"/>
      <c r="F26" s="2"/>
      <c r="G26" s="2"/>
      <c r="H26" s="2"/>
      <c r="I26" s="2"/>
    </row>
    <row r="27" spans="1:9" ht="30">
      <c r="A27" s="1" t="s">
        <v>282</v>
      </c>
      <c r="B27" s="2"/>
      <c r="C27" s="2"/>
      <c r="D27" s="2"/>
      <c r="E27" s="2"/>
      <c r="F27" s="2"/>
      <c r="G27" s="2"/>
      <c r="H27" s="2"/>
      <c r="I27" s="2"/>
    </row>
    <row r="28" spans="1:9" ht="30">
      <c r="A28" s="1" t="s">
        <v>283</v>
      </c>
      <c r="B28" s="2"/>
      <c r="C28" s="2"/>
      <c r="D28" s="2"/>
      <c r="E28" s="2"/>
      <c r="F28" s="2"/>
      <c r="G28" s="2"/>
      <c r="H28" s="2"/>
      <c r="I28" s="2"/>
    </row>
  </sheetData>
  <mergeCells count="3">
    <mergeCell ref="A26:I26"/>
    <mergeCell ref="A27:I27"/>
    <mergeCell ref="A28:I28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5"/>
  <sheetViews>
    <sheetView rightToLeft="1" topLeftCell="A7" workbookViewId="0">
      <selection activeCell="A13" sqref="A13"/>
    </sheetView>
  </sheetViews>
  <sheetFormatPr defaultRowHeight="20.25"/>
  <cols>
    <col min="1" max="1" width="32.42578125" style="8" bestFit="1" customWidth="1"/>
    <col min="2" max="2" width="1" style="4" customWidth="1"/>
    <col min="3" max="3" width="8.28515625" style="4" bestFit="1" customWidth="1"/>
    <col min="4" max="4" width="1" style="4" customWidth="1"/>
    <col min="5" max="5" width="13.85546875" style="4" bestFit="1" customWidth="1"/>
    <col min="6" max="6" width="1" style="4" customWidth="1"/>
    <col min="7" max="7" width="13.85546875" style="4" bestFit="1" customWidth="1"/>
    <col min="8" max="8" width="1" style="4" customWidth="1"/>
    <col min="9" max="9" width="23.140625" style="4" bestFit="1" customWidth="1"/>
    <col min="10" max="10" width="1" style="4" customWidth="1"/>
    <col min="11" max="11" width="11" style="4" bestFit="1" customWidth="1"/>
    <col min="12" max="12" width="1" style="4" customWidth="1"/>
    <col min="13" max="13" width="16.140625" style="4" bestFit="1" customWidth="1"/>
    <col min="14" max="14" width="1" style="4" customWidth="1"/>
    <col min="15" max="15" width="15.85546875" style="4" bestFit="1" customWidth="1"/>
    <col min="16" max="16" width="1" style="4" customWidth="1"/>
    <col min="17" max="17" width="23.140625" style="4" bestFit="1" customWidth="1"/>
    <col min="18" max="18" width="1" style="4" customWidth="1"/>
    <col min="19" max="19" width="9.140625" style="4" customWidth="1"/>
    <col min="20" max="16384" width="9.140625" style="4"/>
  </cols>
  <sheetData>
    <row r="2" spans="1:17" ht="21.7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21.75">
      <c r="A3" s="5" t="s">
        <v>196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21.7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6" spans="1:17" s="28" customFormat="1" ht="24">
      <c r="A6" s="32" t="s">
        <v>296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</row>
    <row r="7" spans="1:17" s="28" customFormat="1" ht="24">
      <c r="A7" s="32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</row>
    <row r="8" spans="1:17" ht="21.75">
      <c r="A8" s="10" t="s">
        <v>3</v>
      </c>
      <c r="C8" s="11" t="s">
        <v>198</v>
      </c>
      <c r="D8" s="11" t="s">
        <v>198</v>
      </c>
      <c r="E8" s="11" t="s">
        <v>198</v>
      </c>
      <c r="F8" s="11" t="s">
        <v>198</v>
      </c>
      <c r="G8" s="11" t="s">
        <v>198</v>
      </c>
      <c r="H8" s="11" t="s">
        <v>198</v>
      </c>
      <c r="I8" s="11" t="s">
        <v>198</v>
      </c>
      <c r="K8" s="11" t="s">
        <v>199</v>
      </c>
      <c r="L8" s="11" t="s">
        <v>199</v>
      </c>
      <c r="M8" s="11" t="s">
        <v>199</v>
      </c>
      <c r="N8" s="11" t="s">
        <v>199</v>
      </c>
      <c r="O8" s="11" t="s">
        <v>199</v>
      </c>
      <c r="P8" s="11" t="s">
        <v>199</v>
      </c>
      <c r="Q8" s="11" t="s">
        <v>199</v>
      </c>
    </row>
    <row r="9" spans="1:17" ht="21.75">
      <c r="A9" s="11" t="s">
        <v>3</v>
      </c>
      <c r="C9" s="11" t="s">
        <v>7</v>
      </c>
      <c r="E9" s="11" t="s">
        <v>207</v>
      </c>
      <c r="G9" s="11" t="s">
        <v>208</v>
      </c>
      <c r="I9" s="11" t="s">
        <v>210</v>
      </c>
      <c r="K9" s="11" t="s">
        <v>7</v>
      </c>
      <c r="M9" s="11" t="s">
        <v>207</v>
      </c>
      <c r="O9" s="11" t="s">
        <v>208</v>
      </c>
      <c r="Q9" s="11" t="s">
        <v>210</v>
      </c>
    </row>
    <row r="10" spans="1:17" ht="21.75">
      <c r="A10" s="6" t="s">
        <v>19</v>
      </c>
      <c r="C10" s="7">
        <v>148525</v>
      </c>
      <c r="E10" s="7">
        <v>341936053</v>
      </c>
      <c r="G10" s="7">
        <v>371470712</v>
      </c>
      <c r="I10" s="7">
        <v>-29534659</v>
      </c>
      <c r="K10" s="7">
        <v>4104044</v>
      </c>
      <c r="M10" s="7">
        <v>15501522323</v>
      </c>
      <c r="O10" s="7">
        <v>14845437136</v>
      </c>
      <c r="Q10" s="7">
        <v>656085187</v>
      </c>
    </row>
    <row r="11" spans="1:17" ht="21.75">
      <c r="A11" s="9" t="s">
        <v>15</v>
      </c>
      <c r="C11" s="7">
        <v>101754</v>
      </c>
      <c r="E11" s="7">
        <v>385982924</v>
      </c>
      <c r="G11" s="7">
        <v>419582520</v>
      </c>
      <c r="I11" s="7">
        <v>-33599596</v>
      </c>
      <c r="K11" s="7">
        <v>951754</v>
      </c>
      <c r="M11" s="7">
        <v>3844680545</v>
      </c>
      <c r="O11" s="7">
        <v>3922603259</v>
      </c>
      <c r="Q11" s="7">
        <v>-77922714</v>
      </c>
    </row>
    <row r="12" spans="1:17" ht="21.75">
      <c r="A12" s="9" t="s">
        <v>28</v>
      </c>
      <c r="C12" s="7">
        <v>26781</v>
      </c>
      <c r="E12" s="7">
        <v>86174294</v>
      </c>
      <c r="G12" s="7">
        <v>85375613</v>
      </c>
      <c r="I12" s="7">
        <v>798681</v>
      </c>
      <c r="K12" s="7">
        <v>26781</v>
      </c>
      <c r="M12" s="7">
        <v>86174294</v>
      </c>
      <c r="O12" s="7">
        <v>85375613</v>
      </c>
      <c r="Q12" s="7">
        <v>798681</v>
      </c>
    </row>
    <row r="13" spans="1:17" ht="21.75">
      <c r="A13" s="9" t="s">
        <v>18</v>
      </c>
      <c r="C13" s="7">
        <v>30000</v>
      </c>
      <c r="E13" s="7">
        <v>690367726</v>
      </c>
      <c r="G13" s="7">
        <v>510018170</v>
      </c>
      <c r="I13" s="7">
        <v>180349556</v>
      </c>
      <c r="K13" s="7">
        <v>70000</v>
      </c>
      <c r="M13" s="7">
        <v>1608869935</v>
      </c>
      <c r="O13" s="7">
        <v>1190042397</v>
      </c>
      <c r="Q13" s="7">
        <v>418827538</v>
      </c>
    </row>
    <row r="14" spans="1:17" ht="21.75">
      <c r="A14" s="9" t="s">
        <v>30</v>
      </c>
      <c r="C14" s="7">
        <v>16428</v>
      </c>
      <c r="E14" s="7">
        <v>296720708</v>
      </c>
      <c r="G14" s="7">
        <v>316690567</v>
      </c>
      <c r="I14" s="7">
        <v>-19969859</v>
      </c>
      <c r="K14" s="7">
        <v>426496</v>
      </c>
      <c r="M14" s="7">
        <v>7778716999</v>
      </c>
      <c r="O14" s="7">
        <v>7580207019</v>
      </c>
      <c r="Q14" s="7">
        <v>198509980</v>
      </c>
    </row>
    <row r="15" spans="1:17" ht="21.75">
      <c r="A15" s="9" t="s">
        <v>26</v>
      </c>
      <c r="C15" s="7">
        <v>297323</v>
      </c>
      <c r="E15" s="7">
        <v>1752778128</v>
      </c>
      <c r="G15" s="7">
        <v>2320949504</v>
      </c>
      <c r="I15" s="7">
        <v>-568171376</v>
      </c>
      <c r="K15" s="7">
        <v>2637178</v>
      </c>
      <c r="M15" s="7">
        <v>19213106828</v>
      </c>
      <c r="O15" s="7">
        <v>20589929427</v>
      </c>
      <c r="Q15" s="7">
        <v>-1376822599</v>
      </c>
    </row>
    <row r="16" spans="1:17" ht="21.75">
      <c r="A16" s="9" t="s">
        <v>31</v>
      </c>
      <c r="C16" s="7">
        <v>901</v>
      </c>
      <c r="E16" s="7">
        <v>2366281</v>
      </c>
      <c r="G16" s="7">
        <v>1397843</v>
      </c>
      <c r="I16" s="7">
        <v>968438</v>
      </c>
      <c r="K16" s="7">
        <v>901</v>
      </c>
      <c r="M16" s="7">
        <v>2366281</v>
      </c>
      <c r="O16" s="7">
        <v>1397843</v>
      </c>
      <c r="Q16" s="7">
        <v>968438</v>
      </c>
    </row>
    <row r="17" spans="1:17" ht="21.75">
      <c r="A17" s="9" t="s">
        <v>29</v>
      </c>
      <c r="C17" s="7">
        <v>5028</v>
      </c>
      <c r="E17" s="7">
        <v>496687824</v>
      </c>
      <c r="G17" s="7">
        <v>356625797</v>
      </c>
      <c r="I17" s="7">
        <v>140062027</v>
      </c>
      <c r="K17" s="7">
        <v>5028</v>
      </c>
      <c r="M17" s="7">
        <v>496687824</v>
      </c>
      <c r="O17" s="7">
        <v>356625797</v>
      </c>
      <c r="Q17" s="7">
        <v>140062027</v>
      </c>
    </row>
    <row r="18" spans="1:17" ht="21.75">
      <c r="A18" s="9" t="s">
        <v>211</v>
      </c>
      <c r="C18" s="7">
        <v>0</v>
      </c>
      <c r="E18" s="7">
        <v>0</v>
      </c>
      <c r="G18" s="7">
        <v>0</v>
      </c>
      <c r="I18" s="7">
        <v>0</v>
      </c>
      <c r="K18" s="7">
        <v>125000</v>
      </c>
      <c r="M18" s="7">
        <v>3566154457</v>
      </c>
      <c r="O18" s="7">
        <v>2660663659</v>
      </c>
      <c r="Q18" s="7">
        <v>905490798</v>
      </c>
    </row>
    <row r="19" spans="1:17" ht="21.75">
      <c r="A19" s="9" t="s">
        <v>212</v>
      </c>
      <c r="C19" s="7">
        <v>0</v>
      </c>
      <c r="E19" s="7">
        <v>0</v>
      </c>
      <c r="G19" s="7">
        <v>0</v>
      </c>
      <c r="I19" s="7">
        <v>0</v>
      </c>
      <c r="K19" s="7">
        <v>924046</v>
      </c>
      <c r="M19" s="7">
        <v>14376613144</v>
      </c>
      <c r="O19" s="7">
        <v>14308852310</v>
      </c>
      <c r="Q19" s="7">
        <v>67760834</v>
      </c>
    </row>
    <row r="20" spans="1:17" ht="21.75">
      <c r="A20" s="9" t="s">
        <v>21</v>
      </c>
      <c r="C20" s="7">
        <v>0</v>
      </c>
      <c r="E20" s="7">
        <v>0</v>
      </c>
      <c r="G20" s="7">
        <v>0</v>
      </c>
      <c r="I20" s="7">
        <v>0</v>
      </c>
      <c r="K20" s="7">
        <v>4511000</v>
      </c>
      <c r="M20" s="7">
        <v>50040523000</v>
      </c>
      <c r="O20" s="7">
        <v>48600195667</v>
      </c>
      <c r="Q20" s="7">
        <v>1440327333</v>
      </c>
    </row>
    <row r="21" spans="1:17" ht="21.75">
      <c r="A21" s="9" t="s">
        <v>213</v>
      </c>
      <c r="C21" s="7">
        <v>0</v>
      </c>
      <c r="E21" s="7">
        <v>0</v>
      </c>
      <c r="G21" s="7">
        <v>0</v>
      </c>
      <c r="I21" s="7">
        <v>0</v>
      </c>
      <c r="K21" s="7">
        <v>3600000</v>
      </c>
      <c r="M21" s="7">
        <v>46606242511</v>
      </c>
      <c r="O21" s="7">
        <v>52058966849</v>
      </c>
      <c r="Q21" s="7">
        <v>-5452724338</v>
      </c>
    </row>
    <row r="22" spans="1:17" ht="21.75">
      <c r="A22" s="9" t="s">
        <v>214</v>
      </c>
      <c r="C22" s="7">
        <v>0</v>
      </c>
      <c r="E22" s="7">
        <v>0</v>
      </c>
      <c r="G22" s="7">
        <v>0</v>
      </c>
      <c r="I22" s="7">
        <v>0</v>
      </c>
      <c r="K22" s="7">
        <v>50000</v>
      </c>
      <c r="M22" s="7">
        <v>633530881</v>
      </c>
      <c r="O22" s="7">
        <v>667605631</v>
      </c>
      <c r="Q22" s="7">
        <v>-34074750</v>
      </c>
    </row>
    <row r="23" spans="1:17" ht="21.75">
      <c r="A23" s="9" t="s">
        <v>215</v>
      </c>
      <c r="C23" s="7">
        <v>0</v>
      </c>
      <c r="E23" s="7">
        <v>0</v>
      </c>
      <c r="G23" s="7">
        <v>0</v>
      </c>
      <c r="I23" s="7">
        <v>0</v>
      </c>
      <c r="K23" s="7">
        <v>414</v>
      </c>
      <c r="M23" s="7">
        <v>3535103</v>
      </c>
      <c r="O23" s="7">
        <v>2933837</v>
      </c>
      <c r="Q23" s="7">
        <v>601266</v>
      </c>
    </row>
    <row r="24" spans="1:17" ht="21.75">
      <c r="A24" s="9" t="s">
        <v>216</v>
      </c>
      <c r="C24" s="7">
        <v>0</v>
      </c>
      <c r="E24" s="7">
        <v>0</v>
      </c>
      <c r="G24" s="7">
        <v>0</v>
      </c>
      <c r="I24" s="7">
        <v>0</v>
      </c>
      <c r="K24" s="7">
        <v>1201862</v>
      </c>
      <c r="M24" s="7">
        <v>3227274970</v>
      </c>
      <c r="O24" s="7">
        <v>2877293710</v>
      </c>
      <c r="Q24" s="7">
        <v>349981260</v>
      </c>
    </row>
    <row r="25" spans="1:17" ht="21.75">
      <c r="A25" s="9" t="s">
        <v>217</v>
      </c>
      <c r="C25" s="7">
        <v>0</v>
      </c>
      <c r="E25" s="7">
        <v>0</v>
      </c>
      <c r="G25" s="7">
        <v>0</v>
      </c>
      <c r="I25" s="7">
        <v>0</v>
      </c>
      <c r="K25" s="7">
        <v>352</v>
      </c>
      <c r="M25" s="7">
        <v>2690776</v>
      </c>
      <c r="O25" s="7">
        <v>2403523</v>
      </c>
      <c r="Q25" s="7">
        <v>287253</v>
      </c>
    </row>
    <row r="26" spans="1:17" ht="21.75">
      <c r="A26" s="9" t="s">
        <v>218</v>
      </c>
      <c r="C26" s="7">
        <v>0</v>
      </c>
      <c r="E26" s="7">
        <v>0</v>
      </c>
      <c r="G26" s="7">
        <v>0</v>
      </c>
      <c r="I26" s="7">
        <v>0</v>
      </c>
      <c r="K26" s="7">
        <v>100000</v>
      </c>
      <c r="M26" s="7">
        <v>2450333303</v>
      </c>
      <c r="O26" s="7">
        <v>2096399769</v>
      </c>
      <c r="Q26" s="7">
        <v>353933534</v>
      </c>
    </row>
    <row r="27" spans="1:17" ht="21.75">
      <c r="A27" s="9" t="s">
        <v>219</v>
      </c>
      <c r="C27" s="7">
        <v>0</v>
      </c>
      <c r="E27" s="7">
        <v>0</v>
      </c>
      <c r="G27" s="7">
        <v>0</v>
      </c>
      <c r="I27" s="7">
        <v>0</v>
      </c>
      <c r="K27" s="7">
        <v>400000</v>
      </c>
      <c r="M27" s="7">
        <v>502194067</v>
      </c>
      <c r="O27" s="7">
        <v>796000000</v>
      </c>
      <c r="Q27" s="7">
        <v>-293805933</v>
      </c>
    </row>
    <row r="28" spans="1:17" ht="21.75">
      <c r="A28" s="9" t="s">
        <v>220</v>
      </c>
      <c r="C28" s="7">
        <v>0</v>
      </c>
      <c r="E28" s="7">
        <v>0</v>
      </c>
      <c r="G28" s="7">
        <v>0</v>
      </c>
      <c r="I28" s="7">
        <v>0</v>
      </c>
      <c r="K28" s="7">
        <v>83</v>
      </c>
      <c r="M28" s="7">
        <v>1446237</v>
      </c>
      <c r="O28" s="7">
        <v>1144776</v>
      </c>
      <c r="Q28" s="7">
        <v>301461</v>
      </c>
    </row>
    <row r="29" spans="1:17" ht="21.75">
      <c r="A29" s="9" t="s">
        <v>221</v>
      </c>
      <c r="C29" s="7">
        <v>0</v>
      </c>
      <c r="E29" s="7">
        <v>0</v>
      </c>
      <c r="G29" s="7">
        <v>0</v>
      </c>
      <c r="I29" s="7">
        <v>0</v>
      </c>
      <c r="K29" s="7">
        <v>11</v>
      </c>
      <c r="M29" s="7">
        <v>1223032</v>
      </c>
      <c r="O29" s="7">
        <v>876669</v>
      </c>
      <c r="Q29" s="7">
        <v>346363</v>
      </c>
    </row>
    <row r="30" spans="1:17" ht="21.75">
      <c r="A30" s="9" t="s">
        <v>222</v>
      </c>
      <c r="C30" s="7">
        <v>0</v>
      </c>
      <c r="E30" s="7">
        <v>0</v>
      </c>
      <c r="G30" s="7">
        <v>0</v>
      </c>
      <c r="I30" s="7">
        <v>0</v>
      </c>
      <c r="K30" s="7">
        <v>44</v>
      </c>
      <c r="M30" s="7">
        <v>1347140</v>
      </c>
      <c r="O30" s="7">
        <v>972620</v>
      </c>
      <c r="Q30" s="7">
        <v>374520</v>
      </c>
    </row>
    <row r="31" spans="1:17" ht="21.75">
      <c r="A31" s="9" t="s">
        <v>223</v>
      </c>
      <c r="C31" s="7">
        <v>0</v>
      </c>
      <c r="E31" s="7">
        <v>0</v>
      </c>
      <c r="G31" s="7">
        <v>0</v>
      </c>
      <c r="I31" s="7">
        <v>0</v>
      </c>
      <c r="K31" s="7">
        <v>300000</v>
      </c>
      <c r="M31" s="7">
        <v>888978933</v>
      </c>
      <c r="O31" s="7">
        <v>829952904</v>
      </c>
      <c r="Q31" s="7">
        <v>59026029</v>
      </c>
    </row>
    <row r="32" spans="1:17" ht="21.75">
      <c r="A32" s="9" t="s">
        <v>27</v>
      </c>
      <c r="C32" s="7">
        <v>0</v>
      </c>
      <c r="E32" s="7">
        <v>0</v>
      </c>
      <c r="G32" s="7">
        <v>0</v>
      </c>
      <c r="I32" s="7">
        <v>0</v>
      </c>
      <c r="K32" s="7">
        <v>67246</v>
      </c>
      <c r="M32" s="7">
        <v>500844258</v>
      </c>
      <c r="O32" s="7">
        <v>472323298</v>
      </c>
      <c r="Q32" s="7">
        <v>28520960</v>
      </c>
    </row>
    <row r="33" spans="1:17" ht="21.75">
      <c r="A33" s="9" t="s">
        <v>17</v>
      </c>
      <c r="C33" s="7">
        <v>0</v>
      </c>
      <c r="E33" s="7">
        <v>0</v>
      </c>
      <c r="G33" s="7">
        <v>0</v>
      </c>
      <c r="I33" s="7">
        <v>0</v>
      </c>
      <c r="K33" s="7">
        <v>370355</v>
      </c>
      <c r="M33" s="7">
        <v>8060707215</v>
      </c>
      <c r="O33" s="7">
        <v>7329820206</v>
      </c>
      <c r="Q33" s="7">
        <v>730887009</v>
      </c>
    </row>
    <row r="34" spans="1:17" ht="21" thickBot="1">
      <c r="C34" s="17">
        <f>SUM(C10:C33)</f>
        <v>626740</v>
      </c>
      <c r="E34" s="17">
        <f>SUM(E10:E33)</f>
        <v>4053013938</v>
      </c>
      <c r="G34" s="17">
        <f>SUM(G10:G33)</f>
        <v>4382110726</v>
      </c>
      <c r="I34" s="17">
        <f>SUM(I10:I33)</f>
        <v>-329096788</v>
      </c>
      <c r="K34" s="17">
        <f>SUM(K10:K33)</f>
        <v>19872595</v>
      </c>
      <c r="M34" s="17">
        <f>SUM(M10:M33)</f>
        <v>179395764056</v>
      </c>
      <c r="O34" s="17">
        <f>SUM(O10:O33)</f>
        <v>181278023919</v>
      </c>
      <c r="Q34" s="17">
        <f>SUM(Q10:Q33)</f>
        <v>-1882259863</v>
      </c>
    </row>
    <row r="35" spans="1:17" ht="21" thickTop="1"/>
  </sheetData>
  <mergeCells count="14">
    <mergeCell ref="A2:Q2"/>
    <mergeCell ref="A3:Q3"/>
    <mergeCell ref="A4:Q4"/>
    <mergeCell ref="K9"/>
    <mergeCell ref="M9"/>
    <mergeCell ref="O9"/>
    <mergeCell ref="Q9"/>
    <mergeCell ref="K8:Q8"/>
    <mergeCell ref="A8:A9"/>
    <mergeCell ref="C9"/>
    <mergeCell ref="E9"/>
    <mergeCell ref="G9"/>
    <mergeCell ref="I9"/>
    <mergeCell ref="C8:I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43"/>
  <sheetViews>
    <sheetView rightToLeft="1" workbookViewId="0">
      <selection activeCell="E22" sqref="E22"/>
    </sheetView>
  </sheetViews>
  <sheetFormatPr defaultRowHeight="20.25"/>
  <cols>
    <col min="1" max="1" width="31.140625" style="8" bestFit="1" customWidth="1"/>
    <col min="2" max="2" width="1" style="4" customWidth="1"/>
    <col min="3" max="3" width="15" style="4" bestFit="1" customWidth="1"/>
    <col min="4" max="4" width="1" style="4" customWidth="1"/>
    <col min="5" max="5" width="16.140625" style="4" bestFit="1" customWidth="1"/>
    <col min="6" max="6" width="1" style="4" customWidth="1"/>
    <col min="7" max="7" width="12" style="4" bestFit="1" customWidth="1"/>
    <col min="8" max="8" width="1" style="4" customWidth="1"/>
    <col min="9" max="9" width="14.85546875" style="4" bestFit="1" customWidth="1"/>
    <col min="10" max="10" width="1" style="4" customWidth="1"/>
    <col min="11" max="11" width="16.140625" style="4" bestFit="1" customWidth="1"/>
    <col min="12" max="12" width="1" style="4" customWidth="1"/>
    <col min="13" max="13" width="16.140625" style="4" bestFit="1" customWidth="1"/>
    <col min="14" max="14" width="1" style="4" customWidth="1"/>
    <col min="15" max="15" width="15" style="4" bestFit="1" customWidth="1"/>
    <col min="16" max="16" width="1" style="4" customWidth="1"/>
    <col min="17" max="17" width="16" style="4" bestFit="1" customWidth="1"/>
    <col min="18" max="18" width="1" style="4" customWidth="1"/>
    <col min="19" max="19" width="9.140625" style="4" customWidth="1"/>
    <col min="20" max="16384" width="9.140625" style="4"/>
  </cols>
  <sheetData>
    <row r="2" spans="1:17" ht="21.7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21.75">
      <c r="A3" s="5" t="s">
        <v>196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21.7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6" spans="1:17" s="28" customFormat="1" ht="24">
      <c r="A6" s="32" t="s">
        <v>293</v>
      </c>
      <c r="C6" s="34"/>
      <c r="D6" s="34"/>
      <c r="E6" s="34"/>
      <c r="F6" s="34"/>
      <c r="G6" s="34"/>
    </row>
    <row r="7" spans="1:17" s="28" customFormat="1" ht="24">
      <c r="A7" s="32" t="s">
        <v>297</v>
      </c>
      <c r="C7" s="34"/>
      <c r="D7" s="34"/>
      <c r="E7" s="34"/>
      <c r="F7" s="34"/>
      <c r="G7" s="34"/>
    </row>
    <row r="8" spans="1:17" s="28" customFormat="1" ht="24">
      <c r="A8" s="32"/>
      <c r="C8" s="34"/>
      <c r="D8" s="34"/>
      <c r="E8" s="34"/>
      <c r="F8" s="34"/>
      <c r="G8" s="34"/>
    </row>
    <row r="9" spans="1:17" ht="21.75">
      <c r="A9" s="10" t="s">
        <v>200</v>
      </c>
      <c r="C9" s="11" t="s">
        <v>198</v>
      </c>
      <c r="D9" s="11" t="s">
        <v>198</v>
      </c>
      <c r="E9" s="11" t="s">
        <v>198</v>
      </c>
      <c r="F9" s="11" t="s">
        <v>198</v>
      </c>
      <c r="G9" s="11" t="s">
        <v>198</v>
      </c>
      <c r="H9" s="11" t="s">
        <v>198</v>
      </c>
      <c r="I9" s="11" t="s">
        <v>198</v>
      </c>
      <c r="K9" s="11" t="s">
        <v>199</v>
      </c>
      <c r="L9" s="11" t="s">
        <v>199</v>
      </c>
      <c r="M9" s="11" t="s">
        <v>199</v>
      </c>
      <c r="N9" s="11" t="s">
        <v>199</v>
      </c>
      <c r="O9" s="11" t="s">
        <v>199</v>
      </c>
      <c r="P9" s="11" t="s">
        <v>199</v>
      </c>
      <c r="Q9" s="11" t="s">
        <v>199</v>
      </c>
    </row>
    <row r="10" spans="1:17" ht="21.75">
      <c r="A10" s="11" t="s">
        <v>200</v>
      </c>
      <c r="C10" s="11" t="s">
        <v>236</v>
      </c>
      <c r="E10" s="11" t="s">
        <v>233</v>
      </c>
      <c r="G10" s="11" t="s">
        <v>234</v>
      </c>
      <c r="I10" s="11" t="s">
        <v>237</v>
      </c>
      <c r="K10" s="11" t="s">
        <v>236</v>
      </c>
      <c r="M10" s="11" t="s">
        <v>233</v>
      </c>
      <c r="O10" s="11" t="s">
        <v>234</v>
      </c>
      <c r="Q10" s="11" t="s">
        <v>237</v>
      </c>
    </row>
    <row r="11" spans="1:17" ht="21.75">
      <c r="A11" s="6" t="s">
        <v>58</v>
      </c>
      <c r="C11" s="7">
        <v>0</v>
      </c>
      <c r="E11" s="7">
        <v>0</v>
      </c>
      <c r="G11" s="7">
        <v>481114036</v>
      </c>
      <c r="I11" s="7">
        <v>481114036</v>
      </c>
      <c r="K11" s="7">
        <v>0</v>
      </c>
      <c r="M11" s="7">
        <v>0</v>
      </c>
      <c r="O11" s="7">
        <v>524996056</v>
      </c>
      <c r="Q11" s="7">
        <v>524996056</v>
      </c>
    </row>
    <row r="12" spans="1:17" ht="21.75">
      <c r="A12" s="9" t="s">
        <v>61</v>
      </c>
      <c r="C12" s="7">
        <v>0</v>
      </c>
      <c r="E12" s="7">
        <v>1109294925</v>
      </c>
      <c r="G12" s="7">
        <v>2253281</v>
      </c>
      <c r="I12" s="7">
        <v>1111548206</v>
      </c>
      <c r="K12" s="7">
        <v>0</v>
      </c>
      <c r="M12" s="7">
        <v>4301615467</v>
      </c>
      <c r="O12" s="7">
        <v>2253281</v>
      </c>
      <c r="Q12" s="7">
        <v>4303868748</v>
      </c>
    </row>
    <row r="13" spans="1:17" ht="21.75">
      <c r="A13" s="9" t="s">
        <v>224</v>
      </c>
      <c r="C13" s="7">
        <v>0</v>
      </c>
      <c r="E13" s="7">
        <v>0</v>
      </c>
      <c r="G13" s="7">
        <v>0</v>
      </c>
      <c r="I13" s="7">
        <v>0</v>
      </c>
      <c r="K13" s="7">
        <v>0</v>
      </c>
      <c r="M13" s="7">
        <v>0</v>
      </c>
      <c r="O13" s="7">
        <v>1386080125</v>
      </c>
      <c r="Q13" s="7">
        <v>1386080125</v>
      </c>
    </row>
    <row r="14" spans="1:17" ht="21.75">
      <c r="A14" s="9" t="s">
        <v>225</v>
      </c>
      <c r="C14" s="7">
        <v>0</v>
      </c>
      <c r="E14" s="7">
        <v>0</v>
      </c>
      <c r="G14" s="7">
        <v>0</v>
      </c>
      <c r="I14" s="7">
        <v>0</v>
      </c>
      <c r="K14" s="7">
        <v>0</v>
      </c>
      <c r="M14" s="7">
        <v>0</v>
      </c>
      <c r="O14" s="7">
        <v>59089297</v>
      </c>
      <c r="Q14" s="7">
        <v>59089297</v>
      </c>
    </row>
    <row r="15" spans="1:17" ht="21.75">
      <c r="A15" s="9" t="s">
        <v>106</v>
      </c>
      <c r="C15" s="7">
        <v>4461993240</v>
      </c>
      <c r="E15" s="7">
        <v>2052172976</v>
      </c>
      <c r="G15" s="7">
        <v>0</v>
      </c>
      <c r="I15" s="7">
        <v>6514166216</v>
      </c>
      <c r="K15" s="7">
        <v>14964482942</v>
      </c>
      <c r="M15" s="7">
        <v>6957322653</v>
      </c>
      <c r="O15" s="7">
        <v>73211190</v>
      </c>
      <c r="Q15" s="7">
        <v>21995016785</v>
      </c>
    </row>
    <row r="16" spans="1:17" ht="21.75">
      <c r="A16" s="9" t="s">
        <v>69</v>
      </c>
      <c r="C16" s="7">
        <v>0</v>
      </c>
      <c r="E16" s="7">
        <v>469070815</v>
      </c>
      <c r="G16" s="7">
        <v>0</v>
      </c>
      <c r="I16" s="7">
        <v>469070815</v>
      </c>
      <c r="K16" s="7">
        <v>0</v>
      </c>
      <c r="M16" s="7">
        <v>2933874539</v>
      </c>
      <c r="O16" s="7">
        <v>1700937490</v>
      </c>
      <c r="Q16" s="7">
        <v>4634812029</v>
      </c>
    </row>
    <row r="17" spans="1:17" ht="21.75">
      <c r="A17" s="9" t="s">
        <v>226</v>
      </c>
      <c r="C17" s="7">
        <v>0</v>
      </c>
      <c r="E17" s="7">
        <v>0</v>
      </c>
      <c r="G17" s="7">
        <v>0</v>
      </c>
      <c r="I17" s="7">
        <v>0</v>
      </c>
      <c r="K17" s="7">
        <v>0</v>
      </c>
      <c r="M17" s="7">
        <v>0</v>
      </c>
      <c r="O17" s="7">
        <v>394923581</v>
      </c>
      <c r="Q17" s="7">
        <v>394923581</v>
      </c>
    </row>
    <row r="18" spans="1:17" ht="21.75">
      <c r="A18" s="9" t="s">
        <v>227</v>
      </c>
      <c r="C18" s="7">
        <v>0</v>
      </c>
      <c r="E18" s="7">
        <v>0</v>
      </c>
      <c r="G18" s="7">
        <v>0</v>
      </c>
      <c r="I18" s="7">
        <v>0</v>
      </c>
      <c r="K18" s="7">
        <v>0</v>
      </c>
      <c r="M18" s="7">
        <v>0</v>
      </c>
      <c r="O18" s="7">
        <v>86613088</v>
      </c>
      <c r="Q18" s="7">
        <v>86613088</v>
      </c>
    </row>
    <row r="19" spans="1:17" ht="21.75">
      <c r="A19" s="9" t="s">
        <v>228</v>
      </c>
      <c r="C19" s="7">
        <v>0</v>
      </c>
      <c r="E19" s="7">
        <v>0</v>
      </c>
      <c r="G19" s="7">
        <v>0</v>
      </c>
      <c r="I19" s="7">
        <v>0</v>
      </c>
      <c r="K19" s="7">
        <v>0</v>
      </c>
      <c r="M19" s="7">
        <v>0</v>
      </c>
      <c r="O19" s="7">
        <v>3499965</v>
      </c>
      <c r="Q19" s="7">
        <v>3499965</v>
      </c>
    </row>
    <row r="20" spans="1:17" ht="21.75">
      <c r="A20" s="9" t="s">
        <v>205</v>
      </c>
      <c r="C20" s="7">
        <v>0</v>
      </c>
      <c r="E20" s="7">
        <v>0</v>
      </c>
      <c r="G20" s="7">
        <v>0</v>
      </c>
      <c r="I20" s="7">
        <v>0</v>
      </c>
      <c r="K20" s="7">
        <v>2331939694</v>
      </c>
      <c r="M20" s="7">
        <v>0</v>
      </c>
      <c r="O20" s="7">
        <v>1078164955</v>
      </c>
      <c r="Q20" s="7">
        <v>3410104649</v>
      </c>
    </row>
    <row r="21" spans="1:17" ht="21.75">
      <c r="A21" s="9" t="s">
        <v>51</v>
      </c>
      <c r="C21" s="7">
        <v>0</v>
      </c>
      <c r="E21" s="7">
        <v>-1392153015</v>
      </c>
      <c r="G21" s="7">
        <v>0</v>
      </c>
      <c r="I21" s="7">
        <v>-1392153015</v>
      </c>
      <c r="K21" s="7">
        <v>0</v>
      </c>
      <c r="M21" s="7">
        <v>-470490376</v>
      </c>
      <c r="O21" s="7">
        <v>7300349</v>
      </c>
      <c r="Q21" s="7">
        <v>-463190027</v>
      </c>
    </row>
    <row r="22" spans="1:17" ht="21.75">
      <c r="A22" s="9" t="s">
        <v>229</v>
      </c>
      <c r="C22" s="7">
        <v>0</v>
      </c>
      <c r="E22" s="7">
        <v>0</v>
      </c>
      <c r="G22" s="7">
        <v>0</v>
      </c>
      <c r="I22" s="7">
        <v>0</v>
      </c>
      <c r="K22" s="7">
        <v>0</v>
      </c>
      <c r="M22" s="7">
        <v>0</v>
      </c>
      <c r="O22" s="7">
        <v>3096936878</v>
      </c>
      <c r="Q22" s="7">
        <v>3096936878</v>
      </c>
    </row>
    <row r="23" spans="1:17" ht="21.75">
      <c r="A23" s="9" t="s">
        <v>230</v>
      </c>
      <c r="C23" s="7">
        <v>0</v>
      </c>
      <c r="E23" s="7">
        <v>0</v>
      </c>
      <c r="G23" s="7">
        <v>0</v>
      </c>
      <c r="I23" s="7">
        <v>0</v>
      </c>
      <c r="K23" s="7">
        <v>0</v>
      </c>
      <c r="M23" s="7">
        <v>0</v>
      </c>
      <c r="O23" s="7">
        <v>764232407</v>
      </c>
      <c r="Q23" s="7">
        <v>764232407</v>
      </c>
    </row>
    <row r="24" spans="1:17" ht="21.75">
      <c r="A24" s="9" t="s">
        <v>231</v>
      </c>
      <c r="C24" s="7">
        <v>0</v>
      </c>
      <c r="E24" s="7">
        <v>0</v>
      </c>
      <c r="G24" s="7">
        <v>0</v>
      </c>
      <c r="I24" s="7">
        <v>0</v>
      </c>
      <c r="K24" s="7">
        <v>0</v>
      </c>
      <c r="M24" s="7">
        <v>0</v>
      </c>
      <c r="O24" s="7">
        <v>9871103615</v>
      </c>
      <c r="Q24" s="7">
        <v>9871103615</v>
      </c>
    </row>
    <row r="25" spans="1:17" ht="21.75">
      <c r="A25" s="9" t="s">
        <v>95</v>
      </c>
      <c r="C25" s="7">
        <v>1687073400</v>
      </c>
      <c r="E25" s="7">
        <v>-189406543</v>
      </c>
      <c r="G25" s="7">
        <v>0</v>
      </c>
      <c r="I25" s="7">
        <v>1497666857</v>
      </c>
      <c r="K25" s="7">
        <v>4053634476</v>
      </c>
      <c r="M25" s="7">
        <v>806454562</v>
      </c>
      <c r="O25" s="7">
        <v>0</v>
      </c>
      <c r="Q25" s="7">
        <v>4860089038</v>
      </c>
    </row>
    <row r="26" spans="1:17" ht="21.75">
      <c r="A26" s="9" t="s">
        <v>98</v>
      </c>
      <c r="C26" s="7">
        <v>1742507895</v>
      </c>
      <c r="E26" s="7">
        <v>0</v>
      </c>
      <c r="G26" s="7">
        <v>0</v>
      </c>
      <c r="I26" s="7">
        <v>1742507895</v>
      </c>
      <c r="K26" s="7">
        <v>4186830331</v>
      </c>
      <c r="M26" s="7">
        <v>1563970958</v>
      </c>
      <c r="O26" s="7">
        <v>0</v>
      </c>
      <c r="Q26" s="7">
        <v>5750801289</v>
      </c>
    </row>
    <row r="27" spans="1:17" ht="21.75">
      <c r="A27" s="9" t="s">
        <v>92</v>
      </c>
      <c r="C27" s="7">
        <v>1707247383</v>
      </c>
      <c r="E27" s="7">
        <v>729867688</v>
      </c>
      <c r="G27" s="7">
        <v>0</v>
      </c>
      <c r="I27" s="7">
        <v>2437115071</v>
      </c>
      <c r="K27" s="7">
        <v>5206572456</v>
      </c>
      <c r="M27" s="7">
        <v>1885074938</v>
      </c>
      <c r="O27" s="7">
        <v>0</v>
      </c>
      <c r="Q27" s="7">
        <v>7091647394</v>
      </c>
    </row>
    <row r="28" spans="1:17" ht="21.75">
      <c r="A28" s="9" t="s">
        <v>77</v>
      </c>
      <c r="C28" s="7">
        <v>10901003424</v>
      </c>
      <c r="E28" s="7">
        <v>1413643731</v>
      </c>
      <c r="G28" s="7">
        <v>0</v>
      </c>
      <c r="I28" s="7">
        <v>12314647155</v>
      </c>
      <c r="K28" s="7">
        <v>40016297942</v>
      </c>
      <c r="M28" s="7">
        <v>-101562500</v>
      </c>
      <c r="O28" s="7">
        <v>0</v>
      </c>
      <c r="Q28" s="7">
        <v>39914735442</v>
      </c>
    </row>
    <row r="29" spans="1:17" ht="21.75">
      <c r="A29" s="9" t="s">
        <v>109</v>
      </c>
      <c r="C29" s="7">
        <v>8089835647</v>
      </c>
      <c r="E29" s="7">
        <v>0</v>
      </c>
      <c r="G29" s="7">
        <v>0</v>
      </c>
      <c r="I29" s="7">
        <v>8089835647</v>
      </c>
      <c r="K29" s="7">
        <v>58369230793</v>
      </c>
      <c r="M29" s="7">
        <v>19903875000</v>
      </c>
      <c r="O29" s="7">
        <v>0</v>
      </c>
      <c r="Q29" s="7">
        <v>78273105793</v>
      </c>
    </row>
    <row r="30" spans="1:17" ht="21.75">
      <c r="A30" s="9" t="s">
        <v>86</v>
      </c>
      <c r="C30" s="7">
        <v>1180397498</v>
      </c>
      <c r="E30" s="7">
        <v>-1185094496</v>
      </c>
      <c r="G30" s="7">
        <v>0</v>
      </c>
      <c r="I30" s="7">
        <v>-4696998</v>
      </c>
      <c r="K30" s="7">
        <v>4207034605</v>
      </c>
      <c r="M30" s="7">
        <v>1431318785</v>
      </c>
      <c r="O30" s="7">
        <v>0</v>
      </c>
      <c r="Q30" s="7">
        <v>5638353390</v>
      </c>
    </row>
    <row r="31" spans="1:17" ht="21.75">
      <c r="A31" s="9" t="s">
        <v>80</v>
      </c>
      <c r="C31" s="7">
        <v>12037105298</v>
      </c>
      <c r="E31" s="7">
        <v>14997281250</v>
      </c>
      <c r="G31" s="7">
        <v>0</v>
      </c>
      <c r="I31" s="7">
        <v>27034386548</v>
      </c>
      <c r="K31" s="7">
        <v>67855413120</v>
      </c>
      <c r="M31" s="7">
        <v>14886656250</v>
      </c>
      <c r="O31" s="7">
        <v>0</v>
      </c>
      <c r="Q31" s="7">
        <v>82742069370</v>
      </c>
    </row>
    <row r="32" spans="1:17" ht="21.75">
      <c r="A32" s="9" t="s">
        <v>89</v>
      </c>
      <c r="C32" s="7">
        <v>453821836</v>
      </c>
      <c r="E32" s="7">
        <v>0</v>
      </c>
      <c r="G32" s="7">
        <v>0</v>
      </c>
      <c r="I32" s="7">
        <v>453821836</v>
      </c>
      <c r="K32" s="7">
        <v>3996071390</v>
      </c>
      <c r="M32" s="7">
        <v>3247215424</v>
      </c>
      <c r="O32" s="7">
        <v>0</v>
      </c>
      <c r="Q32" s="7">
        <v>7243286814</v>
      </c>
    </row>
    <row r="33" spans="1:17" ht="21.75">
      <c r="A33" s="9" t="s">
        <v>83</v>
      </c>
      <c r="C33" s="7">
        <v>1016358413</v>
      </c>
      <c r="E33" s="7">
        <v>214395134</v>
      </c>
      <c r="G33" s="7">
        <v>0</v>
      </c>
      <c r="I33" s="7">
        <v>1230753547</v>
      </c>
      <c r="K33" s="7">
        <v>10882115814</v>
      </c>
      <c r="M33" s="7">
        <v>1018409894</v>
      </c>
      <c r="O33" s="7">
        <v>0</v>
      </c>
      <c r="Q33" s="7">
        <v>11900525708</v>
      </c>
    </row>
    <row r="34" spans="1:17" ht="21.75">
      <c r="A34" s="9" t="s">
        <v>100</v>
      </c>
      <c r="C34" s="7">
        <v>4224366844</v>
      </c>
      <c r="E34" s="7">
        <v>4755737867</v>
      </c>
      <c r="G34" s="7">
        <v>0</v>
      </c>
      <c r="I34" s="7">
        <v>8980104711</v>
      </c>
      <c r="K34" s="7">
        <v>10328069409</v>
      </c>
      <c r="M34" s="7">
        <v>4685841510</v>
      </c>
      <c r="O34" s="7">
        <v>0</v>
      </c>
      <c r="Q34" s="7">
        <v>15013910919</v>
      </c>
    </row>
    <row r="35" spans="1:17" ht="21.75">
      <c r="A35" s="9" t="s">
        <v>103</v>
      </c>
      <c r="C35" s="7">
        <v>1523095704</v>
      </c>
      <c r="E35" s="7">
        <v>0</v>
      </c>
      <c r="G35" s="7">
        <v>0</v>
      </c>
      <c r="I35" s="7">
        <v>1523095704</v>
      </c>
      <c r="K35" s="7">
        <v>5136657522</v>
      </c>
      <c r="M35" s="7">
        <v>2651333907</v>
      </c>
      <c r="O35" s="7">
        <v>0</v>
      </c>
      <c r="Q35" s="7">
        <v>7787991429</v>
      </c>
    </row>
    <row r="36" spans="1:17" ht="21.75">
      <c r="A36" s="9" t="s">
        <v>55</v>
      </c>
      <c r="C36" s="7">
        <v>0</v>
      </c>
      <c r="E36" s="7">
        <v>-66647917</v>
      </c>
      <c r="G36" s="7">
        <v>0</v>
      </c>
      <c r="I36" s="7">
        <v>-66647917</v>
      </c>
      <c r="K36" s="7">
        <v>0</v>
      </c>
      <c r="M36" s="7">
        <v>4763055874</v>
      </c>
      <c r="O36" s="7">
        <v>0</v>
      </c>
      <c r="Q36" s="7">
        <v>4763055874</v>
      </c>
    </row>
    <row r="37" spans="1:17" ht="21.75">
      <c r="A37" s="9" t="s">
        <v>64</v>
      </c>
      <c r="C37" s="7">
        <v>0</v>
      </c>
      <c r="E37" s="7">
        <v>-692829120</v>
      </c>
      <c r="G37" s="7">
        <v>0</v>
      </c>
      <c r="I37" s="7">
        <v>-692829120</v>
      </c>
      <c r="K37" s="7">
        <v>0</v>
      </c>
      <c r="M37" s="7">
        <v>1410845938</v>
      </c>
      <c r="O37" s="7">
        <v>0</v>
      </c>
      <c r="Q37" s="7">
        <v>1410845938</v>
      </c>
    </row>
    <row r="38" spans="1:17" ht="21.75">
      <c r="A38" s="9" t="s">
        <v>67</v>
      </c>
      <c r="C38" s="7">
        <v>0</v>
      </c>
      <c r="E38" s="7">
        <v>-236837065</v>
      </c>
      <c r="G38" s="7">
        <v>0</v>
      </c>
      <c r="I38" s="7">
        <v>-236837065</v>
      </c>
      <c r="K38" s="7">
        <v>0</v>
      </c>
      <c r="M38" s="7">
        <v>2369663717</v>
      </c>
      <c r="O38" s="7">
        <v>0</v>
      </c>
      <c r="Q38" s="7">
        <v>2369663717</v>
      </c>
    </row>
    <row r="39" spans="1:17" ht="21.75">
      <c r="A39" s="9" t="s">
        <v>112</v>
      </c>
      <c r="C39" s="7">
        <v>0</v>
      </c>
      <c r="E39" s="7">
        <v>6529440095</v>
      </c>
      <c r="G39" s="7">
        <v>0</v>
      </c>
      <c r="I39" s="7">
        <v>6529440095</v>
      </c>
      <c r="K39" s="7">
        <v>0</v>
      </c>
      <c r="M39" s="7">
        <v>6529440095</v>
      </c>
      <c r="O39" s="7">
        <v>0</v>
      </c>
      <c r="Q39" s="7">
        <v>6529440095</v>
      </c>
    </row>
    <row r="40" spans="1:17" ht="21.75">
      <c r="A40" s="9" t="s">
        <v>71</v>
      </c>
      <c r="C40" s="7">
        <v>0</v>
      </c>
      <c r="E40" s="7">
        <v>-514050090</v>
      </c>
      <c r="G40" s="7">
        <v>0</v>
      </c>
      <c r="I40" s="7">
        <v>-514050090</v>
      </c>
      <c r="K40" s="7">
        <v>0</v>
      </c>
      <c r="M40" s="7">
        <v>306578768</v>
      </c>
      <c r="O40" s="7">
        <v>0</v>
      </c>
      <c r="Q40" s="7">
        <v>306578768</v>
      </c>
    </row>
    <row r="41" spans="1:17" ht="21.75">
      <c r="A41" s="9" t="s">
        <v>74</v>
      </c>
      <c r="C41" s="14">
        <v>0</v>
      </c>
      <c r="E41" s="14">
        <v>-195411347</v>
      </c>
      <c r="G41" s="14">
        <v>0</v>
      </c>
      <c r="I41" s="14">
        <v>-195411347</v>
      </c>
      <c r="K41" s="14">
        <v>0</v>
      </c>
      <c r="M41" s="14">
        <v>-198197853</v>
      </c>
      <c r="O41" s="14">
        <v>0</v>
      </c>
      <c r="Q41" s="14">
        <v>-198197853</v>
      </c>
    </row>
    <row r="42" spans="1:17" ht="21" thickBot="1">
      <c r="C42" s="17">
        <f>SUM(C11:C41)</f>
        <v>49024806582</v>
      </c>
      <c r="E42" s="17">
        <f>SUM(E11:E41)</f>
        <v>27798474888</v>
      </c>
      <c r="G42" s="17">
        <f>SUM(G11:G41)</f>
        <v>483367317</v>
      </c>
      <c r="I42" s="17">
        <f>SUM(I11:I41)</f>
        <v>77306648787</v>
      </c>
      <c r="K42" s="17">
        <f>SUM(K11:K41)</f>
        <v>231534350494</v>
      </c>
      <c r="M42" s="17">
        <f>SUM(M11:M41)</f>
        <v>80882297550</v>
      </c>
      <c r="O42" s="17">
        <f>SUM(O11:O41)</f>
        <v>19049342277</v>
      </c>
      <c r="Q42" s="17">
        <f>SUM(Q11:Q41)</f>
        <v>331465990321</v>
      </c>
    </row>
    <row r="43" spans="1:17" ht="21" thickTop="1"/>
  </sheetData>
  <mergeCells count="14">
    <mergeCell ref="A2:Q2"/>
    <mergeCell ref="A3:Q3"/>
    <mergeCell ref="A4:Q4"/>
    <mergeCell ref="K10"/>
    <mergeCell ref="M10"/>
    <mergeCell ref="O10"/>
    <mergeCell ref="Q10"/>
    <mergeCell ref="K9:Q9"/>
    <mergeCell ref="A9:A10"/>
    <mergeCell ref="C10"/>
    <mergeCell ref="E10"/>
    <mergeCell ref="G10"/>
    <mergeCell ref="I10"/>
    <mergeCell ref="C9:I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5E517-7788-4C67-ACF6-11DCAE36C8BB}">
  <dimension ref="A2:Q31"/>
  <sheetViews>
    <sheetView rightToLeft="1" workbookViewId="0">
      <selection activeCell="A24" sqref="A24"/>
    </sheetView>
  </sheetViews>
  <sheetFormatPr defaultRowHeight="20.25"/>
  <cols>
    <col min="1" max="1" width="33.28515625" style="8" bestFit="1" customWidth="1"/>
    <col min="2" max="2" width="1" style="4" customWidth="1"/>
    <col min="3" max="3" width="12" style="4" bestFit="1" customWidth="1"/>
    <col min="4" max="4" width="1" style="4" customWidth="1"/>
    <col min="5" max="5" width="17.7109375" style="4" bestFit="1" customWidth="1"/>
    <col min="6" max="6" width="1" style="4" customWidth="1"/>
    <col min="7" max="7" width="17.5703125" style="4" bestFit="1" customWidth="1"/>
    <col min="8" max="8" width="1" style="4" customWidth="1"/>
    <col min="9" max="9" width="27.85546875" style="4" bestFit="1" customWidth="1"/>
    <col min="10" max="10" width="1" style="4" customWidth="1"/>
    <col min="11" max="11" width="12" style="4" bestFit="1" customWidth="1"/>
    <col min="12" max="12" width="1" style="4" customWidth="1"/>
    <col min="13" max="13" width="17.7109375" style="4" bestFit="1" customWidth="1"/>
    <col min="14" max="14" width="1" style="4" customWidth="1"/>
    <col min="15" max="15" width="17.85546875" style="4" bestFit="1" customWidth="1"/>
    <col min="16" max="16" width="1" style="4" customWidth="1"/>
    <col min="17" max="17" width="27.85546875" style="4" bestFit="1" customWidth="1"/>
    <col min="18" max="18" width="1" style="4" customWidth="1"/>
    <col min="19" max="19" width="9.140625" style="4" customWidth="1"/>
    <col min="20" max="16384" width="9.140625" style="4"/>
  </cols>
  <sheetData>
    <row r="2" spans="1:17" ht="21.7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21.75">
      <c r="A3" s="5" t="s">
        <v>196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21.7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s="28" customFormat="1" ht="24">
      <c r="A5" s="32" t="s">
        <v>298</v>
      </c>
      <c r="C5" s="34"/>
      <c r="D5" s="34"/>
      <c r="E5" s="34"/>
      <c r="F5" s="34"/>
      <c r="G5" s="34"/>
    </row>
    <row r="7" spans="1:17" ht="21.75">
      <c r="A7" s="10" t="s">
        <v>3</v>
      </c>
      <c r="C7" s="11" t="s">
        <v>198</v>
      </c>
      <c r="D7" s="11" t="s">
        <v>198</v>
      </c>
      <c r="E7" s="11" t="s">
        <v>198</v>
      </c>
      <c r="F7" s="11" t="s">
        <v>198</v>
      </c>
      <c r="G7" s="11" t="s">
        <v>198</v>
      </c>
      <c r="H7" s="11" t="s">
        <v>198</v>
      </c>
      <c r="I7" s="11" t="s">
        <v>198</v>
      </c>
      <c r="K7" s="11" t="s">
        <v>199</v>
      </c>
      <c r="L7" s="11" t="s">
        <v>199</v>
      </c>
      <c r="M7" s="11" t="s">
        <v>199</v>
      </c>
      <c r="N7" s="11" t="s">
        <v>199</v>
      </c>
      <c r="O7" s="11" t="s">
        <v>199</v>
      </c>
      <c r="P7" s="11" t="s">
        <v>199</v>
      </c>
      <c r="Q7" s="11" t="s">
        <v>199</v>
      </c>
    </row>
    <row r="8" spans="1:17" ht="21.75">
      <c r="A8" s="11" t="s">
        <v>3</v>
      </c>
      <c r="C8" s="37" t="s">
        <v>7</v>
      </c>
      <c r="E8" s="37" t="s">
        <v>207</v>
      </c>
      <c r="G8" s="37" t="s">
        <v>208</v>
      </c>
      <c r="I8" s="37" t="s">
        <v>209</v>
      </c>
      <c r="K8" s="37" t="s">
        <v>7</v>
      </c>
      <c r="M8" s="37" t="s">
        <v>207</v>
      </c>
      <c r="O8" s="37" t="s">
        <v>208</v>
      </c>
      <c r="Q8" s="37" t="s">
        <v>209</v>
      </c>
    </row>
    <row r="9" spans="1:17" ht="21.75">
      <c r="A9" s="9" t="s">
        <v>100</v>
      </c>
      <c r="C9" s="7">
        <v>279800</v>
      </c>
      <c r="E9" s="7">
        <v>279749286250</v>
      </c>
      <c r="G9" s="7">
        <v>274993548383</v>
      </c>
      <c r="I9" s="7">
        <v>4755737867</v>
      </c>
      <c r="K9" s="7">
        <v>279800</v>
      </c>
      <c r="M9" s="7">
        <v>279749286250</v>
      </c>
      <c r="O9" s="7">
        <v>275063444740</v>
      </c>
      <c r="Q9" s="7">
        <v>4685841510</v>
      </c>
    </row>
    <row r="10" spans="1:17" ht="21.75">
      <c r="A10" s="9" t="s">
        <v>103</v>
      </c>
      <c r="C10" s="7">
        <v>100000</v>
      </c>
      <c r="E10" s="7">
        <v>99981875000</v>
      </c>
      <c r="G10" s="7">
        <v>99981875000</v>
      </c>
      <c r="I10" s="7">
        <v>0</v>
      </c>
      <c r="K10" s="7">
        <v>100000</v>
      </c>
      <c r="M10" s="7">
        <v>99981875000</v>
      </c>
      <c r="O10" s="7">
        <v>97330541093</v>
      </c>
      <c r="Q10" s="7">
        <v>2651333907</v>
      </c>
    </row>
    <row r="11" spans="1:17" ht="21.75">
      <c r="A11" s="9" t="s">
        <v>106</v>
      </c>
      <c r="C11" s="7">
        <v>335000</v>
      </c>
      <c r="E11" s="7">
        <v>329689777894</v>
      </c>
      <c r="G11" s="7">
        <v>327637604918</v>
      </c>
      <c r="I11" s="7">
        <v>2052172976</v>
      </c>
      <c r="K11" s="7">
        <v>335000</v>
      </c>
      <c r="M11" s="7">
        <v>329689777894</v>
      </c>
      <c r="O11" s="7">
        <v>322732455241</v>
      </c>
      <c r="Q11" s="7">
        <v>6957322653</v>
      </c>
    </row>
    <row r="12" spans="1:17" ht="21.75">
      <c r="A12" s="9" t="s">
        <v>69</v>
      </c>
      <c r="C12" s="7">
        <v>59400</v>
      </c>
      <c r="E12" s="7">
        <v>49290688443</v>
      </c>
      <c r="G12" s="7">
        <v>48821617628</v>
      </c>
      <c r="I12" s="7">
        <v>469070815</v>
      </c>
      <c r="K12" s="7">
        <v>59400</v>
      </c>
      <c r="M12" s="7">
        <v>49290688443</v>
      </c>
      <c r="O12" s="7">
        <v>46356813904</v>
      </c>
      <c r="Q12" s="7">
        <v>2933874539</v>
      </c>
    </row>
    <row r="13" spans="1:17" ht="21.75">
      <c r="A13" s="9" t="s">
        <v>61</v>
      </c>
      <c r="C13" s="7">
        <v>112400</v>
      </c>
      <c r="E13" s="7">
        <v>93262729065</v>
      </c>
      <c r="G13" s="7">
        <v>92153434140</v>
      </c>
      <c r="I13" s="7">
        <v>1109294925</v>
      </c>
      <c r="K13" s="7">
        <v>112400</v>
      </c>
      <c r="M13" s="7">
        <v>93262729065</v>
      </c>
      <c r="O13" s="7">
        <v>88961113598</v>
      </c>
      <c r="Q13" s="7">
        <v>4301615467</v>
      </c>
    </row>
    <row r="14" spans="1:17" ht="21.75">
      <c r="A14" s="9" t="s">
        <v>83</v>
      </c>
      <c r="C14" s="7">
        <v>72200</v>
      </c>
      <c r="E14" s="7">
        <v>70589417348</v>
      </c>
      <c r="G14" s="7">
        <v>70375022214</v>
      </c>
      <c r="I14" s="7">
        <v>214395134</v>
      </c>
      <c r="K14" s="7">
        <v>72200</v>
      </c>
      <c r="M14" s="7">
        <v>70589417348</v>
      </c>
      <c r="O14" s="7">
        <v>69571007454</v>
      </c>
      <c r="Q14" s="7">
        <v>1018409894</v>
      </c>
    </row>
    <row r="15" spans="1:17" ht="21.75">
      <c r="A15" s="9" t="s">
        <v>51</v>
      </c>
      <c r="C15" s="7">
        <v>274400</v>
      </c>
      <c r="E15" s="7">
        <v>191633660102</v>
      </c>
      <c r="G15" s="7">
        <v>193025813118</v>
      </c>
      <c r="I15" s="7">
        <v>-1392153015</v>
      </c>
      <c r="K15" s="7">
        <v>274400</v>
      </c>
      <c r="M15" s="7">
        <v>191633660102</v>
      </c>
      <c r="O15" s="7">
        <v>192104150479</v>
      </c>
      <c r="Q15" s="7">
        <v>-470490376</v>
      </c>
    </row>
    <row r="16" spans="1:17" ht="21.75">
      <c r="A16" s="9" t="s">
        <v>86</v>
      </c>
      <c r="C16" s="7">
        <v>245000</v>
      </c>
      <c r="E16" s="7">
        <v>222885094753</v>
      </c>
      <c r="G16" s="7">
        <v>224070189250</v>
      </c>
      <c r="I16" s="7">
        <v>-1185094496</v>
      </c>
      <c r="K16" s="7">
        <v>245000</v>
      </c>
      <c r="M16" s="7">
        <v>222885094753</v>
      </c>
      <c r="O16" s="7">
        <v>221453775968</v>
      </c>
      <c r="Q16" s="7">
        <v>1431318785</v>
      </c>
    </row>
    <row r="17" spans="1:17" ht="21.75">
      <c r="A17" s="9" t="s">
        <v>55</v>
      </c>
      <c r="C17" s="7">
        <v>66000</v>
      </c>
      <c r="E17" s="7">
        <v>44367716893</v>
      </c>
      <c r="G17" s="7">
        <v>44434364811</v>
      </c>
      <c r="I17" s="7">
        <v>-66647917</v>
      </c>
      <c r="K17" s="7">
        <v>66000</v>
      </c>
      <c r="M17" s="7">
        <v>44367716893</v>
      </c>
      <c r="O17" s="7">
        <v>39604661019</v>
      </c>
      <c r="Q17" s="7">
        <v>4763055874</v>
      </c>
    </row>
    <row r="18" spans="1:17" ht="21.75">
      <c r="A18" s="9" t="s">
        <v>80</v>
      </c>
      <c r="C18" s="7">
        <v>500000</v>
      </c>
      <c r="E18" s="7">
        <v>514906656250</v>
      </c>
      <c r="G18" s="7">
        <v>499909375000</v>
      </c>
      <c r="I18" s="7">
        <v>14997281250</v>
      </c>
      <c r="K18" s="7">
        <v>500000</v>
      </c>
      <c r="M18" s="7">
        <v>514906656250</v>
      </c>
      <c r="O18" s="7">
        <v>500020000000</v>
      </c>
      <c r="Q18" s="7">
        <v>14886656250</v>
      </c>
    </row>
    <row r="19" spans="1:17" ht="21.75">
      <c r="A19" s="9" t="s">
        <v>89</v>
      </c>
      <c r="C19" s="7">
        <v>30000</v>
      </c>
      <c r="E19" s="7">
        <v>29994562500</v>
      </c>
      <c r="G19" s="7">
        <v>29994562500</v>
      </c>
      <c r="I19" s="7">
        <v>0</v>
      </c>
      <c r="K19" s="7">
        <v>30000</v>
      </c>
      <c r="M19" s="7">
        <v>29994562500</v>
      </c>
      <c r="O19" s="7">
        <v>26747347076</v>
      </c>
      <c r="Q19" s="7">
        <v>3247215424</v>
      </c>
    </row>
    <row r="20" spans="1:17" ht="21.75">
      <c r="A20" s="9" t="s">
        <v>64</v>
      </c>
      <c r="C20" s="7">
        <v>77600</v>
      </c>
      <c r="E20" s="7">
        <v>47924832049</v>
      </c>
      <c r="G20" s="7">
        <v>48617661170</v>
      </c>
      <c r="I20" s="7">
        <v>-692829120</v>
      </c>
      <c r="K20" s="7">
        <v>77600</v>
      </c>
      <c r="M20" s="7">
        <v>47924832049</v>
      </c>
      <c r="O20" s="7">
        <v>46513986111</v>
      </c>
      <c r="Q20" s="7">
        <v>1410845938</v>
      </c>
    </row>
    <row r="21" spans="1:17" ht="21.75">
      <c r="A21" s="9" t="s">
        <v>67</v>
      </c>
      <c r="C21" s="7">
        <v>42000</v>
      </c>
      <c r="E21" s="7">
        <v>25378519309</v>
      </c>
      <c r="G21" s="7">
        <v>25615356375</v>
      </c>
      <c r="I21" s="7">
        <v>-236837065</v>
      </c>
      <c r="K21" s="7">
        <v>42000</v>
      </c>
      <c r="M21" s="7">
        <v>25378519309</v>
      </c>
      <c r="O21" s="7">
        <v>23008855592</v>
      </c>
      <c r="Q21" s="7">
        <v>2369663717</v>
      </c>
    </row>
    <row r="22" spans="1:17" ht="21.75">
      <c r="A22" s="9" t="s">
        <v>112</v>
      </c>
      <c r="C22" s="7">
        <v>551600</v>
      </c>
      <c r="E22" s="7">
        <v>457684353672</v>
      </c>
      <c r="G22" s="7">
        <v>451154913577</v>
      </c>
      <c r="I22" s="7">
        <v>6529440095</v>
      </c>
      <c r="K22" s="7">
        <v>551600</v>
      </c>
      <c r="M22" s="7">
        <v>457684353672</v>
      </c>
      <c r="O22" s="7">
        <v>451154913577</v>
      </c>
      <c r="Q22" s="7">
        <v>6529440095</v>
      </c>
    </row>
    <row r="23" spans="1:17" ht="21.75">
      <c r="A23" s="9" t="s">
        <v>71</v>
      </c>
      <c r="C23" s="7">
        <v>65100</v>
      </c>
      <c r="E23" s="7">
        <v>41988398223</v>
      </c>
      <c r="G23" s="7">
        <v>42502448314</v>
      </c>
      <c r="I23" s="7">
        <v>-514050090</v>
      </c>
      <c r="K23" s="7">
        <v>65100</v>
      </c>
      <c r="M23" s="7">
        <v>41988398223</v>
      </c>
      <c r="O23" s="7">
        <v>41681819455</v>
      </c>
      <c r="Q23" s="7">
        <v>306578768</v>
      </c>
    </row>
    <row r="24" spans="1:17" ht="21.75">
      <c r="A24" s="9" t="s">
        <v>74</v>
      </c>
      <c r="C24" s="7">
        <v>29300</v>
      </c>
      <c r="E24" s="7">
        <v>18681223414</v>
      </c>
      <c r="G24" s="7">
        <v>18876634762</v>
      </c>
      <c r="I24" s="7">
        <v>-195411347</v>
      </c>
      <c r="K24" s="7">
        <v>29300</v>
      </c>
      <c r="M24" s="7">
        <v>18681223414</v>
      </c>
      <c r="O24" s="7">
        <v>18879421268</v>
      </c>
      <c r="Q24" s="7">
        <v>-198197853</v>
      </c>
    </row>
    <row r="25" spans="1:17" ht="21.75">
      <c r="A25" s="9" t="s">
        <v>109</v>
      </c>
      <c r="C25" s="7">
        <v>400000</v>
      </c>
      <c r="E25" s="7">
        <v>419923875000</v>
      </c>
      <c r="G25" s="7">
        <v>419923875000</v>
      </c>
      <c r="I25" s="7">
        <v>0</v>
      </c>
      <c r="K25" s="7">
        <v>400000</v>
      </c>
      <c r="M25" s="7">
        <v>419923875000</v>
      </c>
      <c r="O25" s="7">
        <v>400020000000</v>
      </c>
      <c r="Q25" s="7">
        <v>19903875000</v>
      </c>
    </row>
    <row r="26" spans="1:17" ht="21.75">
      <c r="A26" s="9" t="s">
        <v>77</v>
      </c>
      <c r="C26" s="7">
        <v>450000</v>
      </c>
      <c r="E26" s="7">
        <v>449918437500</v>
      </c>
      <c r="G26" s="7">
        <v>448504793769</v>
      </c>
      <c r="I26" s="7">
        <v>1413643731</v>
      </c>
      <c r="K26" s="7">
        <v>450000</v>
      </c>
      <c r="M26" s="7">
        <v>449918437500</v>
      </c>
      <c r="O26" s="7">
        <v>450020000000</v>
      </c>
      <c r="Q26" s="7">
        <v>-101562500</v>
      </c>
    </row>
    <row r="27" spans="1:17" ht="21.75">
      <c r="A27" s="9" t="s">
        <v>92</v>
      </c>
      <c r="C27" s="7">
        <v>100000</v>
      </c>
      <c r="E27" s="7">
        <v>96382527500</v>
      </c>
      <c r="G27" s="7">
        <v>95652659812</v>
      </c>
      <c r="I27" s="7">
        <v>729867688</v>
      </c>
      <c r="K27" s="7">
        <v>100000</v>
      </c>
      <c r="M27" s="7">
        <v>96382527500</v>
      </c>
      <c r="O27" s="7">
        <v>94497452562</v>
      </c>
      <c r="Q27" s="7">
        <v>1885074938</v>
      </c>
    </row>
    <row r="28" spans="1:17" ht="21.75">
      <c r="A28" s="9" t="s">
        <v>95</v>
      </c>
      <c r="C28" s="7">
        <v>102957</v>
      </c>
      <c r="E28" s="7">
        <v>100566639712</v>
      </c>
      <c r="G28" s="7">
        <v>100756046256</v>
      </c>
      <c r="I28" s="7">
        <v>-189406543</v>
      </c>
      <c r="K28" s="7">
        <v>102957</v>
      </c>
      <c r="M28" s="7">
        <v>100566639712</v>
      </c>
      <c r="O28" s="7">
        <v>99760185150</v>
      </c>
      <c r="Q28" s="7">
        <v>806454562</v>
      </c>
    </row>
    <row r="29" spans="1:17" ht="21.75">
      <c r="A29" s="9" t="s">
        <v>98</v>
      </c>
      <c r="C29" s="14">
        <v>106340</v>
      </c>
      <c r="E29" s="14">
        <v>101323651758</v>
      </c>
      <c r="G29" s="14">
        <v>101323651758</v>
      </c>
      <c r="I29" s="14">
        <v>0</v>
      </c>
      <c r="K29" s="14">
        <v>106340</v>
      </c>
      <c r="M29" s="14">
        <v>101323651758</v>
      </c>
      <c r="O29" s="14">
        <v>99759680800</v>
      </c>
      <c r="Q29" s="14">
        <v>1563970958</v>
      </c>
    </row>
    <row r="30" spans="1:17" ht="21" thickBot="1">
      <c r="C30" s="17">
        <f>SUM(C9:C29)</f>
        <v>3999097</v>
      </c>
      <c r="E30" s="17">
        <f>SUM(E9:E29)</f>
        <v>3686123922635</v>
      </c>
      <c r="G30" s="17">
        <f>SUM(G9:G29)</f>
        <v>3658325447755</v>
      </c>
      <c r="I30" s="17">
        <f>SUM(I9:I29)</f>
        <v>27798474888</v>
      </c>
      <c r="K30" s="17">
        <f>SUM(K9:K29)</f>
        <v>3999097</v>
      </c>
      <c r="M30" s="17">
        <f>SUM(M9:M29)</f>
        <v>3686123922635</v>
      </c>
      <c r="O30" s="17">
        <f>SUM(O9:O29)</f>
        <v>3605241625087</v>
      </c>
      <c r="Q30" s="17">
        <f>SUM(Q9:Q29)</f>
        <v>80882297550</v>
      </c>
    </row>
    <row r="31" spans="1:17" ht="21" thickTop="1"/>
  </sheetData>
  <mergeCells count="6">
    <mergeCell ref="A2:Q2"/>
    <mergeCell ref="A3:Q3"/>
    <mergeCell ref="A4:Q4"/>
    <mergeCell ref="A7:A8"/>
    <mergeCell ref="C7:I7"/>
    <mergeCell ref="K7:Q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D562D-D0CD-44C8-9981-62D8A1C016B6}">
  <dimension ref="A2:Q25"/>
  <sheetViews>
    <sheetView rightToLeft="1" workbookViewId="0">
      <selection activeCell="G25" sqref="G25"/>
    </sheetView>
  </sheetViews>
  <sheetFormatPr defaultRowHeight="20.25"/>
  <cols>
    <col min="1" max="1" width="32.42578125" style="8" bestFit="1" customWidth="1"/>
    <col min="2" max="2" width="1" style="4" customWidth="1"/>
    <col min="3" max="3" width="8.28515625" style="4" bestFit="1" customWidth="1"/>
    <col min="4" max="4" width="1" style="4" customWidth="1"/>
    <col min="5" max="5" width="13.85546875" style="4" bestFit="1" customWidth="1"/>
    <col min="6" max="6" width="1" style="4" customWidth="1"/>
    <col min="7" max="7" width="13.85546875" style="4" bestFit="1" customWidth="1"/>
    <col min="8" max="8" width="1" style="4" customWidth="1"/>
    <col min="9" max="9" width="23.140625" style="4" bestFit="1" customWidth="1"/>
    <col min="10" max="10" width="1" style="4" customWidth="1"/>
    <col min="11" max="11" width="11" style="4" bestFit="1" customWidth="1"/>
    <col min="12" max="12" width="1" style="4" customWidth="1"/>
    <col min="13" max="13" width="16.140625" style="4" bestFit="1" customWidth="1"/>
    <col min="14" max="14" width="1" style="4" customWidth="1"/>
    <col min="15" max="15" width="15.85546875" style="4" bestFit="1" customWidth="1"/>
    <col min="16" max="16" width="1" style="4" customWidth="1"/>
    <col min="17" max="17" width="23.140625" style="4" bestFit="1" customWidth="1"/>
    <col min="18" max="18" width="1" style="4" customWidth="1"/>
    <col min="19" max="19" width="9.140625" style="4" customWidth="1"/>
    <col min="20" max="16384" width="9.140625" style="4"/>
  </cols>
  <sheetData>
    <row r="2" spans="1:17" ht="21.7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21.75">
      <c r="A3" s="5" t="s">
        <v>196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21.7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6" spans="1:17" s="28" customFormat="1" ht="24">
      <c r="A6" s="32" t="s">
        <v>299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</row>
    <row r="7" spans="1:17" s="28" customFormat="1" ht="24">
      <c r="A7" s="32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</row>
    <row r="8" spans="1:17" ht="21.75">
      <c r="A8" s="10" t="s">
        <v>3</v>
      </c>
      <c r="C8" s="11" t="s">
        <v>198</v>
      </c>
      <c r="D8" s="11" t="s">
        <v>198</v>
      </c>
      <c r="E8" s="11" t="s">
        <v>198</v>
      </c>
      <c r="F8" s="11" t="s">
        <v>198</v>
      </c>
      <c r="G8" s="11" t="s">
        <v>198</v>
      </c>
      <c r="H8" s="11" t="s">
        <v>198</v>
      </c>
      <c r="I8" s="11" t="s">
        <v>198</v>
      </c>
      <c r="K8" s="11" t="s">
        <v>199</v>
      </c>
      <c r="L8" s="11" t="s">
        <v>199</v>
      </c>
      <c r="M8" s="11" t="s">
        <v>199</v>
      </c>
      <c r="N8" s="11" t="s">
        <v>199</v>
      </c>
      <c r="O8" s="11" t="s">
        <v>199</v>
      </c>
      <c r="P8" s="11" t="s">
        <v>199</v>
      </c>
      <c r="Q8" s="11" t="s">
        <v>199</v>
      </c>
    </row>
    <row r="9" spans="1:17" ht="21.75">
      <c r="A9" s="11" t="s">
        <v>3</v>
      </c>
      <c r="C9" s="37" t="s">
        <v>7</v>
      </c>
      <c r="E9" s="37" t="s">
        <v>207</v>
      </c>
      <c r="G9" s="37" t="s">
        <v>208</v>
      </c>
      <c r="I9" s="37" t="s">
        <v>210</v>
      </c>
      <c r="K9" s="37" t="s">
        <v>7</v>
      </c>
      <c r="M9" s="37" t="s">
        <v>207</v>
      </c>
      <c r="O9" s="37" t="s">
        <v>208</v>
      </c>
      <c r="Q9" s="37" t="s">
        <v>210</v>
      </c>
    </row>
    <row r="10" spans="1:17" ht="21.75">
      <c r="A10" s="9" t="s">
        <v>58</v>
      </c>
      <c r="C10" s="7">
        <v>700</v>
      </c>
      <c r="E10" s="7">
        <v>590557018</v>
      </c>
      <c r="G10" s="7">
        <v>109442982</v>
      </c>
      <c r="I10" s="7">
        <v>481114036</v>
      </c>
      <c r="K10" s="7">
        <v>4800</v>
      </c>
      <c r="M10" s="7">
        <v>3972443941</v>
      </c>
      <c r="O10" s="7">
        <v>3447447885</v>
      </c>
      <c r="Q10" s="7">
        <v>524996056</v>
      </c>
    </row>
    <row r="11" spans="1:17" ht="21.75">
      <c r="A11" s="9" t="s">
        <v>61</v>
      </c>
      <c r="C11" s="7">
        <v>100</v>
      </c>
      <c r="E11" s="7">
        <v>81385247</v>
      </c>
      <c r="G11" s="7">
        <v>79131966</v>
      </c>
      <c r="I11" s="7">
        <v>2253281</v>
      </c>
      <c r="K11" s="7">
        <v>100</v>
      </c>
      <c r="M11" s="7">
        <v>81385247</v>
      </c>
      <c r="O11" s="7">
        <v>79131966</v>
      </c>
      <c r="Q11" s="7">
        <v>2253281</v>
      </c>
    </row>
    <row r="12" spans="1:17" ht="21.75">
      <c r="A12" s="9" t="s">
        <v>224</v>
      </c>
      <c r="C12" s="7">
        <v>0</v>
      </c>
      <c r="E12" s="7">
        <v>0</v>
      </c>
      <c r="G12" s="7">
        <v>0</v>
      </c>
      <c r="I12" s="7">
        <v>0</v>
      </c>
      <c r="K12" s="7">
        <v>12323</v>
      </c>
      <c r="M12" s="7">
        <v>12309534315</v>
      </c>
      <c r="O12" s="7">
        <v>10923454190</v>
      </c>
      <c r="Q12" s="7">
        <v>1386080125</v>
      </c>
    </row>
    <row r="13" spans="1:17" ht="21.75">
      <c r="A13" s="9" t="s">
        <v>225</v>
      </c>
      <c r="C13" s="7">
        <v>0</v>
      </c>
      <c r="E13" s="7">
        <v>0</v>
      </c>
      <c r="G13" s="7">
        <v>0</v>
      </c>
      <c r="I13" s="7">
        <v>0</v>
      </c>
      <c r="K13" s="7">
        <v>500</v>
      </c>
      <c r="M13" s="7">
        <v>486661779</v>
      </c>
      <c r="O13" s="7">
        <v>427572482</v>
      </c>
      <c r="Q13" s="7">
        <v>59089297</v>
      </c>
    </row>
    <row r="14" spans="1:17" ht="21.75">
      <c r="A14" s="9" t="s">
        <v>106</v>
      </c>
      <c r="C14" s="7">
        <v>0</v>
      </c>
      <c r="E14" s="7">
        <v>0</v>
      </c>
      <c r="G14" s="7">
        <v>0</v>
      </c>
      <c r="I14" s="7">
        <v>0</v>
      </c>
      <c r="K14" s="7">
        <v>5000</v>
      </c>
      <c r="M14" s="7">
        <v>4890113507</v>
      </c>
      <c r="O14" s="7">
        <v>4816902317</v>
      </c>
      <c r="Q14" s="7">
        <v>73211190</v>
      </c>
    </row>
    <row r="15" spans="1:17" ht="21.75">
      <c r="A15" s="9" t="s">
        <v>69</v>
      </c>
      <c r="C15" s="7">
        <v>0</v>
      </c>
      <c r="E15" s="7">
        <v>0</v>
      </c>
      <c r="G15" s="7">
        <v>0</v>
      </c>
      <c r="I15" s="7">
        <v>0</v>
      </c>
      <c r="K15" s="7">
        <v>101000</v>
      </c>
      <c r="M15" s="7">
        <v>72444292126</v>
      </c>
      <c r="O15" s="7">
        <v>70743354636</v>
      </c>
      <c r="Q15" s="7">
        <v>1700937490</v>
      </c>
    </row>
    <row r="16" spans="1:17" ht="21.75">
      <c r="A16" s="9" t="s">
        <v>226</v>
      </c>
      <c r="C16" s="7">
        <v>0</v>
      </c>
      <c r="E16" s="7">
        <v>0</v>
      </c>
      <c r="G16" s="7">
        <v>0</v>
      </c>
      <c r="I16" s="7">
        <v>0</v>
      </c>
      <c r="K16" s="7">
        <v>34200</v>
      </c>
      <c r="M16" s="7">
        <v>24066257208</v>
      </c>
      <c r="O16" s="7">
        <v>23671333627</v>
      </c>
      <c r="Q16" s="7">
        <v>394923581</v>
      </c>
    </row>
    <row r="17" spans="1:17" ht="21.75">
      <c r="A17" s="9" t="s">
        <v>227</v>
      </c>
      <c r="C17" s="7">
        <v>0</v>
      </c>
      <c r="E17" s="7">
        <v>0</v>
      </c>
      <c r="G17" s="7">
        <v>0</v>
      </c>
      <c r="I17" s="7">
        <v>0</v>
      </c>
      <c r="K17" s="7">
        <v>7900</v>
      </c>
      <c r="M17" s="7">
        <v>5819683996</v>
      </c>
      <c r="O17" s="7">
        <v>5733070908</v>
      </c>
      <c r="Q17" s="7">
        <v>86613088</v>
      </c>
    </row>
    <row r="18" spans="1:17" ht="21.75">
      <c r="A18" s="9" t="s">
        <v>228</v>
      </c>
      <c r="C18" s="7">
        <v>0</v>
      </c>
      <c r="E18" s="7">
        <v>0</v>
      </c>
      <c r="G18" s="7">
        <v>0</v>
      </c>
      <c r="I18" s="7">
        <v>0</v>
      </c>
      <c r="K18" s="7">
        <v>300</v>
      </c>
      <c r="M18" s="7">
        <v>194964657</v>
      </c>
      <c r="O18" s="7">
        <v>191464692</v>
      </c>
      <c r="Q18" s="7">
        <v>3499965</v>
      </c>
    </row>
    <row r="19" spans="1:17" ht="21.75">
      <c r="A19" s="9" t="s">
        <v>205</v>
      </c>
      <c r="C19" s="7">
        <v>0</v>
      </c>
      <c r="E19" s="7">
        <v>0</v>
      </c>
      <c r="G19" s="7">
        <v>0</v>
      </c>
      <c r="I19" s="7">
        <v>0</v>
      </c>
      <c r="K19" s="7">
        <v>25000</v>
      </c>
      <c r="M19" s="7">
        <v>25000000000</v>
      </c>
      <c r="O19" s="7">
        <v>23921835045</v>
      </c>
      <c r="Q19" s="7">
        <v>1078164955</v>
      </c>
    </row>
    <row r="20" spans="1:17" ht="21.75">
      <c r="A20" s="9" t="s">
        <v>51</v>
      </c>
      <c r="C20" s="7">
        <v>0</v>
      </c>
      <c r="E20" s="7">
        <v>0</v>
      </c>
      <c r="G20" s="7">
        <v>0</v>
      </c>
      <c r="I20" s="7">
        <v>0</v>
      </c>
      <c r="K20" s="7">
        <v>700</v>
      </c>
      <c r="M20" s="7">
        <v>422023496</v>
      </c>
      <c r="O20" s="7">
        <v>414723147</v>
      </c>
      <c r="Q20" s="7">
        <v>7300349</v>
      </c>
    </row>
    <row r="21" spans="1:17" ht="21.75">
      <c r="A21" s="9" t="s">
        <v>229</v>
      </c>
      <c r="C21" s="7">
        <v>0</v>
      </c>
      <c r="E21" s="7">
        <v>0</v>
      </c>
      <c r="G21" s="7">
        <v>0</v>
      </c>
      <c r="I21" s="7">
        <v>0</v>
      </c>
      <c r="K21" s="7">
        <v>20000</v>
      </c>
      <c r="M21" s="7">
        <v>20000000000</v>
      </c>
      <c r="O21" s="7">
        <v>16903063122</v>
      </c>
      <c r="Q21" s="7">
        <v>3096936878</v>
      </c>
    </row>
    <row r="22" spans="1:17" ht="21.75">
      <c r="A22" s="9" t="s">
        <v>230</v>
      </c>
      <c r="C22" s="7">
        <v>0</v>
      </c>
      <c r="E22" s="7">
        <v>0</v>
      </c>
      <c r="G22" s="7">
        <v>0</v>
      </c>
      <c r="I22" s="7">
        <v>0</v>
      </c>
      <c r="K22" s="7">
        <v>5000</v>
      </c>
      <c r="M22" s="7">
        <v>5000000000</v>
      </c>
      <c r="O22" s="7">
        <v>4235767593</v>
      </c>
      <c r="Q22" s="7">
        <v>764232407</v>
      </c>
    </row>
    <row r="23" spans="1:17" ht="21.75">
      <c r="A23" s="9" t="s">
        <v>231</v>
      </c>
      <c r="C23" s="14">
        <v>0</v>
      </c>
      <c r="E23" s="14">
        <v>0</v>
      </c>
      <c r="G23" s="14">
        <v>0</v>
      </c>
      <c r="I23" s="14">
        <v>0</v>
      </c>
      <c r="K23" s="14">
        <v>70000</v>
      </c>
      <c r="M23" s="14">
        <v>70000000000</v>
      </c>
      <c r="O23" s="14">
        <v>60128896385</v>
      </c>
      <c r="Q23" s="14">
        <v>9871103615</v>
      </c>
    </row>
    <row r="24" spans="1:17" ht="21" thickBot="1">
      <c r="C24" s="17">
        <f>SUM(C10:C23)</f>
        <v>800</v>
      </c>
      <c r="E24" s="17">
        <f>SUM(E10:E23)</f>
        <v>671942265</v>
      </c>
      <c r="G24" s="17">
        <f>SUM(G10:G23)</f>
        <v>188574948</v>
      </c>
      <c r="I24" s="17">
        <f>SUM(I10:I23)</f>
        <v>483367317</v>
      </c>
      <c r="K24" s="17">
        <f>SUM(K10:K23)</f>
        <v>286823</v>
      </c>
      <c r="M24" s="17">
        <f>SUM(M10:M23)</f>
        <v>244687360272</v>
      </c>
      <c r="O24" s="17">
        <f>SUM(O10:O23)</f>
        <v>225638017995</v>
      </c>
      <c r="Q24" s="17">
        <f>SUM(Q10:Q23)</f>
        <v>19049342277</v>
      </c>
    </row>
    <row r="25" spans="1:17" ht="21" thickTop="1"/>
  </sheetData>
  <mergeCells count="6">
    <mergeCell ref="A2:Q2"/>
    <mergeCell ref="A3:Q3"/>
    <mergeCell ref="A4:Q4"/>
    <mergeCell ref="A8:A9"/>
    <mergeCell ref="C8:I8"/>
    <mergeCell ref="K8:Q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61"/>
  <sheetViews>
    <sheetView rightToLeft="1" workbookViewId="0">
      <selection activeCell="A23" sqref="A23"/>
    </sheetView>
  </sheetViews>
  <sheetFormatPr defaultRowHeight="20.25"/>
  <cols>
    <col min="1" max="1" width="26.42578125" style="8" bestFit="1" customWidth="1"/>
    <col min="2" max="2" width="1" style="4" customWidth="1"/>
    <col min="3" max="3" width="23" style="4" bestFit="1" customWidth="1"/>
    <col min="4" max="4" width="1" style="4" customWidth="1"/>
    <col min="5" max="5" width="29.42578125" style="4" bestFit="1" customWidth="1"/>
    <col min="6" max="6" width="1" style="4" customWidth="1"/>
    <col min="7" max="7" width="25.85546875" style="4" bestFit="1" customWidth="1"/>
    <col min="8" max="8" width="1" style="4" customWidth="1"/>
    <col min="9" max="9" width="29.42578125" style="4" bestFit="1" customWidth="1"/>
    <col min="10" max="10" width="1" style="4" customWidth="1"/>
    <col min="11" max="11" width="25.85546875" style="4" bestFit="1" customWidth="1"/>
    <col min="12" max="12" width="1" style="4" customWidth="1"/>
    <col min="13" max="13" width="9.140625" style="4" customWidth="1"/>
    <col min="14" max="16384" width="9.140625" style="4"/>
  </cols>
  <sheetData>
    <row r="2" spans="1:11" ht="21.7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21.75">
      <c r="A3" s="5" t="s">
        <v>196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21.7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</row>
    <row r="6" spans="1:11" s="28" customFormat="1" ht="24">
      <c r="A6" s="38" t="s">
        <v>293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s="28" customFormat="1" ht="24">
      <c r="A7" s="38" t="s">
        <v>300</v>
      </c>
      <c r="B7" s="34"/>
      <c r="C7" s="34"/>
      <c r="D7" s="34"/>
      <c r="E7" s="34"/>
      <c r="F7" s="34"/>
      <c r="G7" s="34"/>
      <c r="H7" s="34"/>
      <c r="I7" s="34"/>
      <c r="J7" s="34"/>
      <c r="K7" s="34"/>
    </row>
    <row r="8" spans="1:11" s="28" customFormat="1" ht="24">
      <c r="A8" s="38"/>
      <c r="B8" s="34"/>
      <c r="C8" s="34"/>
      <c r="D8" s="34"/>
      <c r="E8" s="34"/>
      <c r="F8" s="34"/>
      <c r="G8" s="34"/>
      <c r="H8" s="34"/>
      <c r="I8" s="34"/>
      <c r="J8" s="34"/>
      <c r="K8" s="34"/>
    </row>
    <row r="9" spans="1:11" ht="21.75">
      <c r="A9" s="11" t="s">
        <v>238</v>
      </c>
      <c r="B9" s="11" t="s">
        <v>238</v>
      </c>
      <c r="C9" s="11" t="s">
        <v>238</v>
      </c>
      <c r="E9" s="11" t="s">
        <v>198</v>
      </c>
      <c r="F9" s="11" t="s">
        <v>198</v>
      </c>
      <c r="G9" s="11" t="s">
        <v>198</v>
      </c>
      <c r="I9" s="11" t="s">
        <v>199</v>
      </c>
      <c r="J9" s="11" t="s">
        <v>199</v>
      </c>
      <c r="K9" s="11" t="s">
        <v>199</v>
      </c>
    </row>
    <row r="10" spans="1:11" ht="21.75">
      <c r="A10" s="11" t="s">
        <v>239</v>
      </c>
      <c r="C10" s="11" t="s">
        <v>124</v>
      </c>
      <c r="E10" s="11" t="s">
        <v>240</v>
      </c>
      <c r="G10" s="11" t="s">
        <v>241</v>
      </c>
      <c r="I10" s="11" t="s">
        <v>240</v>
      </c>
      <c r="K10" s="11" t="s">
        <v>241</v>
      </c>
    </row>
    <row r="11" spans="1:11" ht="21.75">
      <c r="A11" s="6" t="s">
        <v>130</v>
      </c>
      <c r="C11" s="4" t="s">
        <v>131</v>
      </c>
      <c r="E11" s="7">
        <v>0</v>
      </c>
      <c r="G11" s="4" t="s">
        <v>38</v>
      </c>
      <c r="I11" s="7">
        <v>1760753</v>
      </c>
      <c r="K11" s="4" t="s">
        <v>38</v>
      </c>
    </row>
    <row r="12" spans="1:11" ht="21.75">
      <c r="A12" s="9" t="s">
        <v>134</v>
      </c>
      <c r="C12" s="4" t="s">
        <v>139</v>
      </c>
      <c r="E12" s="7">
        <v>10729726020</v>
      </c>
      <c r="G12" s="4" t="s">
        <v>38</v>
      </c>
      <c r="I12" s="7">
        <v>181368412752</v>
      </c>
      <c r="K12" s="4" t="s">
        <v>38</v>
      </c>
    </row>
    <row r="13" spans="1:11" ht="21.75">
      <c r="A13" s="9" t="s">
        <v>141</v>
      </c>
      <c r="C13" s="4" t="s">
        <v>242</v>
      </c>
      <c r="E13" s="7">
        <v>0</v>
      </c>
      <c r="G13" s="4" t="s">
        <v>38</v>
      </c>
      <c r="I13" s="7">
        <v>1020821886</v>
      </c>
      <c r="K13" s="4" t="s">
        <v>38</v>
      </c>
    </row>
    <row r="14" spans="1:11" ht="21.75">
      <c r="A14" s="9" t="s">
        <v>141</v>
      </c>
      <c r="C14" s="4" t="s">
        <v>243</v>
      </c>
      <c r="E14" s="7">
        <v>0</v>
      </c>
      <c r="G14" s="4" t="s">
        <v>38</v>
      </c>
      <c r="I14" s="7">
        <v>2128767090</v>
      </c>
      <c r="K14" s="4" t="s">
        <v>38</v>
      </c>
    </row>
    <row r="15" spans="1:11" ht="21.75">
      <c r="A15" s="9" t="s">
        <v>141</v>
      </c>
      <c r="C15" s="4" t="s">
        <v>244</v>
      </c>
      <c r="E15" s="7">
        <v>0</v>
      </c>
      <c r="G15" s="4" t="s">
        <v>38</v>
      </c>
      <c r="I15" s="7">
        <v>3773013660</v>
      </c>
      <c r="K15" s="4" t="s">
        <v>38</v>
      </c>
    </row>
    <row r="16" spans="1:11" ht="21.75">
      <c r="A16" s="9" t="s">
        <v>141</v>
      </c>
      <c r="C16" s="4" t="s">
        <v>245</v>
      </c>
      <c r="E16" s="7">
        <v>0</v>
      </c>
      <c r="G16" s="4" t="s">
        <v>38</v>
      </c>
      <c r="I16" s="7">
        <v>342739692</v>
      </c>
      <c r="K16" s="4" t="s">
        <v>38</v>
      </c>
    </row>
    <row r="17" spans="1:11" ht="21.75">
      <c r="A17" s="9" t="s">
        <v>144</v>
      </c>
      <c r="C17" s="4" t="s">
        <v>246</v>
      </c>
      <c r="E17" s="7">
        <v>0</v>
      </c>
      <c r="G17" s="4" t="s">
        <v>38</v>
      </c>
      <c r="I17" s="7">
        <v>9024657444</v>
      </c>
      <c r="K17" s="4" t="s">
        <v>38</v>
      </c>
    </row>
    <row r="18" spans="1:11" ht="21.75">
      <c r="A18" s="9" t="s">
        <v>144</v>
      </c>
      <c r="C18" s="4" t="s">
        <v>247</v>
      </c>
      <c r="E18" s="7">
        <v>0</v>
      </c>
      <c r="G18" s="4" t="s">
        <v>38</v>
      </c>
      <c r="I18" s="7">
        <v>4038903960</v>
      </c>
      <c r="K18" s="4" t="s">
        <v>38</v>
      </c>
    </row>
    <row r="19" spans="1:11" ht="21.75">
      <c r="A19" s="9" t="s">
        <v>144</v>
      </c>
      <c r="C19" s="4" t="s">
        <v>248</v>
      </c>
      <c r="E19" s="7">
        <v>0</v>
      </c>
      <c r="G19" s="4" t="s">
        <v>38</v>
      </c>
      <c r="I19" s="7">
        <v>2174794440</v>
      </c>
      <c r="K19" s="4" t="s">
        <v>38</v>
      </c>
    </row>
    <row r="20" spans="1:11" ht="21.75">
      <c r="A20" s="9" t="s">
        <v>144</v>
      </c>
      <c r="C20" s="4" t="s">
        <v>249</v>
      </c>
      <c r="E20" s="7">
        <v>0</v>
      </c>
      <c r="G20" s="4" t="s">
        <v>38</v>
      </c>
      <c r="I20" s="7">
        <v>4634383390</v>
      </c>
      <c r="K20" s="4" t="s">
        <v>38</v>
      </c>
    </row>
    <row r="21" spans="1:11" ht="21.75">
      <c r="A21" s="9" t="s">
        <v>141</v>
      </c>
      <c r="C21" s="4" t="s">
        <v>250</v>
      </c>
      <c r="E21" s="7">
        <v>0</v>
      </c>
      <c r="G21" s="4" t="s">
        <v>38</v>
      </c>
      <c r="I21" s="7">
        <v>12698219115</v>
      </c>
      <c r="K21" s="4" t="s">
        <v>38</v>
      </c>
    </row>
    <row r="22" spans="1:11" ht="21.75">
      <c r="A22" s="9" t="s">
        <v>141</v>
      </c>
      <c r="C22" s="4" t="s">
        <v>251</v>
      </c>
      <c r="E22" s="7">
        <v>0</v>
      </c>
      <c r="G22" s="4" t="s">
        <v>38</v>
      </c>
      <c r="I22" s="7">
        <v>1415753391</v>
      </c>
      <c r="K22" s="4" t="s">
        <v>38</v>
      </c>
    </row>
    <row r="23" spans="1:11" ht="21.75">
      <c r="A23" s="9" t="s">
        <v>141</v>
      </c>
      <c r="C23" s="4" t="s">
        <v>252</v>
      </c>
      <c r="E23" s="7">
        <v>0</v>
      </c>
      <c r="G23" s="4" t="s">
        <v>38</v>
      </c>
      <c r="I23" s="7">
        <v>5386397217</v>
      </c>
      <c r="K23" s="4" t="s">
        <v>38</v>
      </c>
    </row>
    <row r="24" spans="1:11" ht="21.75">
      <c r="A24" s="9" t="s">
        <v>141</v>
      </c>
      <c r="C24" s="4" t="s">
        <v>253</v>
      </c>
      <c r="E24" s="7">
        <v>0</v>
      </c>
      <c r="G24" s="4" t="s">
        <v>38</v>
      </c>
      <c r="I24" s="7">
        <v>4138356085</v>
      </c>
      <c r="K24" s="4" t="s">
        <v>38</v>
      </c>
    </row>
    <row r="25" spans="1:11" ht="21.75">
      <c r="A25" s="9" t="s">
        <v>141</v>
      </c>
      <c r="C25" s="4" t="s">
        <v>254</v>
      </c>
      <c r="E25" s="7">
        <v>0</v>
      </c>
      <c r="G25" s="4" t="s">
        <v>38</v>
      </c>
      <c r="I25" s="7">
        <v>2677298573</v>
      </c>
      <c r="K25" s="4" t="s">
        <v>38</v>
      </c>
    </row>
    <row r="26" spans="1:11" ht="21.75">
      <c r="A26" s="9" t="s">
        <v>141</v>
      </c>
      <c r="C26" s="4" t="s">
        <v>255</v>
      </c>
      <c r="E26" s="7">
        <v>0</v>
      </c>
      <c r="G26" s="4" t="s">
        <v>38</v>
      </c>
      <c r="I26" s="7">
        <v>2836734208</v>
      </c>
      <c r="K26" s="4" t="s">
        <v>38</v>
      </c>
    </row>
    <row r="27" spans="1:11" ht="21.75">
      <c r="A27" s="9" t="s">
        <v>141</v>
      </c>
      <c r="C27" s="4" t="s">
        <v>256</v>
      </c>
      <c r="E27" s="7">
        <v>0</v>
      </c>
      <c r="G27" s="4" t="s">
        <v>38</v>
      </c>
      <c r="I27" s="7">
        <v>1405589020</v>
      </c>
      <c r="K27" s="4" t="s">
        <v>38</v>
      </c>
    </row>
    <row r="28" spans="1:11" ht="21.75">
      <c r="A28" s="9" t="s">
        <v>144</v>
      </c>
      <c r="C28" s="4" t="s">
        <v>257</v>
      </c>
      <c r="E28" s="7">
        <v>0</v>
      </c>
      <c r="G28" s="4" t="s">
        <v>38</v>
      </c>
      <c r="I28" s="7">
        <v>525205460</v>
      </c>
      <c r="K28" s="4" t="s">
        <v>38</v>
      </c>
    </row>
    <row r="29" spans="1:11" ht="21.75">
      <c r="A29" s="9" t="s">
        <v>144</v>
      </c>
      <c r="C29" s="4" t="s">
        <v>147</v>
      </c>
      <c r="E29" s="7">
        <v>1359616421</v>
      </c>
      <c r="G29" s="4" t="s">
        <v>38</v>
      </c>
      <c r="I29" s="7">
        <v>29299068392</v>
      </c>
      <c r="K29" s="4" t="s">
        <v>38</v>
      </c>
    </row>
    <row r="30" spans="1:11" ht="21.75">
      <c r="A30" s="9" t="s">
        <v>149</v>
      </c>
      <c r="C30" s="4" t="s">
        <v>258</v>
      </c>
      <c r="E30" s="7">
        <v>0</v>
      </c>
      <c r="G30" s="4" t="s">
        <v>38</v>
      </c>
      <c r="I30" s="7">
        <v>5663166154</v>
      </c>
      <c r="K30" s="4" t="s">
        <v>38</v>
      </c>
    </row>
    <row r="31" spans="1:11" ht="21.75">
      <c r="A31" s="9" t="s">
        <v>149</v>
      </c>
      <c r="C31" s="4" t="s">
        <v>259</v>
      </c>
      <c r="E31" s="7">
        <v>0</v>
      </c>
      <c r="G31" s="4" t="s">
        <v>38</v>
      </c>
      <c r="I31" s="7">
        <v>2555616404</v>
      </c>
      <c r="K31" s="4" t="s">
        <v>38</v>
      </c>
    </row>
    <row r="32" spans="1:11" ht="21.75">
      <c r="A32" s="9" t="s">
        <v>149</v>
      </c>
      <c r="C32" s="4" t="s">
        <v>260</v>
      </c>
      <c r="E32" s="7">
        <v>0</v>
      </c>
      <c r="G32" s="4" t="s">
        <v>38</v>
      </c>
      <c r="I32" s="7">
        <v>5953424639</v>
      </c>
      <c r="K32" s="4" t="s">
        <v>38</v>
      </c>
    </row>
    <row r="33" spans="1:11" ht="21.75">
      <c r="A33" s="9" t="s">
        <v>141</v>
      </c>
      <c r="C33" s="4" t="s">
        <v>261</v>
      </c>
      <c r="E33" s="7">
        <v>0</v>
      </c>
      <c r="G33" s="4" t="s">
        <v>38</v>
      </c>
      <c r="I33" s="7">
        <v>2911369786</v>
      </c>
      <c r="K33" s="4" t="s">
        <v>38</v>
      </c>
    </row>
    <row r="34" spans="1:11" ht="21.75">
      <c r="A34" s="9" t="s">
        <v>141</v>
      </c>
      <c r="C34" s="4" t="s">
        <v>262</v>
      </c>
      <c r="E34" s="7">
        <v>0</v>
      </c>
      <c r="G34" s="4" t="s">
        <v>38</v>
      </c>
      <c r="I34" s="7">
        <v>2156301345</v>
      </c>
      <c r="K34" s="4" t="s">
        <v>38</v>
      </c>
    </row>
    <row r="35" spans="1:11" ht="21.75">
      <c r="A35" s="9" t="s">
        <v>141</v>
      </c>
      <c r="C35" s="4" t="s">
        <v>263</v>
      </c>
      <c r="E35" s="7">
        <v>0</v>
      </c>
      <c r="G35" s="4" t="s">
        <v>38</v>
      </c>
      <c r="I35" s="7">
        <v>6606849305</v>
      </c>
      <c r="K35" s="4" t="s">
        <v>38</v>
      </c>
    </row>
    <row r="36" spans="1:11" ht="21.75">
      <c r="A36" s="9" t="s">
        <v>141</v>
      </c>
      <c r="C36" s="4" t="s">
        <v>264</v>
      </c>
      <c r="E36" s="7">
        <v>0</v>
      </c>
      <c r="G36" s="4" t="s">
        <v>38</v>
      </c>
      <c r="I36" s="7">
        <v>4022191749</v>
      </c>
      <c r="K36" s="4" t="s">
        <v>38</v>
      </c>
    </row>
    <row r="37" spans="1:11" ht="21.75">
      <c r="A37" s="9" t="s">
        <v>141</v>
      </c>
      <c r="C37" s="4" t="s">
        <v>265</v>
      </c>
      <c r="E37" s="7">
        <v>0</v>
      </c>
      <c r="G37" s="4" t="s">
        <v>38</v>
      </c>
      <c r="I37" s="7">
        <v>10124452001</v>
      </c>
      <c r="K37" s="4" t="s">
        <v>38</v>
      </c>
    </row>
    <row r="38" spans="1:11" ht="21.75">
      <c r="A38" s="9" t="s">
        <v>141</v>
      </c>
      <c r="C38" s="4" t="s">
        <v>155</v>
      </c>
      <c r="E38" s="7">
        <v>276164379</v>
      </c>
      <c r="G38" s="4" t="s">
        <v>38</v>
      </c>
      <c r="I38" s="7">
        <v>13519178002</v>
      </c>
      <c r="K38" s="4" t="s">
        <v>38</v>
      </c>
    </row>
    <row r="39" spans="1:11" ht="21.75">
      <c r="A39" s="9" t="s">
        <v>144</v>
      </c>
      <c r="C39" s="4" t="s">
        <v>266</v>
      </c>
      <c r="E39" s="7">
        <v>0</v>
      </c>
      <c r="G39" s="4" t="s">
        <v>38</v>
      </c>
      <c r="I39" s="7">
        <v>6254383490</v>
      </c>
      <c r="K39" s="4" t="s">
        <v>38</v>
      </c>
    </row>
    <row r="40" spans="1:11" ht="21.75">
      <c r="A40" s="9" t="s">
        <v>149</v>
      </c>
      <c r="C40" s="4" t="s">
        <v>267</v>
      </c>
      <c r="E40" s="7">
        <v>0</v>
      </c>
      <c r="G40" s="4" t="s">
        <v>38</v>
      </c>
      <c r="I40" s="7">
        <v>4690136971</v>
      </c>
      <c r="K40" s="4" t="s">
        <v>38</v>
      </c>
    </row>
    <row r="41" spans="1:11" ht="21.75">
      <c r="A41" s="9" t="s">
        <v>144</v>
      </c>
      <c r="C41" s="4" t="s">
        <v>268</v>
      </c>
      <c r="E41" s="7">
        <v>0</v>
      </c>
      <c r="G41" s="4" t="s">
        <v>38</v>
      </c>
      <c r="I41" s="7">
        <v>3099451978</v>
      </c>
      <c r="K41" s="4" t="s">
        <v>38</v>
      </c>
    </row>
    <row r="42" spans="1:11" ht="21.75">
      <c r="A42" s="9" t="s">
        <v>149</v>
      </c>
      <c r="C42" s="4" t="s">
        <v>269</v>
      </c>
      <c r="E42" s="7">
        <v>0</v>
      </c>
      <c r="G42" s="4" t="s">
        <v>38</v>
      </c>
      <c r="I42" s="7">
        <v>6183013674</v>
      </c>
      <c r="K42" s="4" t="s">
        <v>38</v>
      </c>
    </row>
    <row r="43" spans="1:11" ht="21.75">
      <c r="A43" s="9" t="s">
        <v>141</v>
      </c>
      <c r="C43" s="4" t="s">
        <v>160</v>
      </c>
      <c r="E43" s="7">
        <v>690410952</v>
      </c>
      <c r="G43" s="4" t="s">
        <v>38</v>
      </c>
      <c r="I43" s="7">
        <v>7987671153</v>
      </c>
      <c r="K43" s="4" t="s">
        <v>38</v>
      </c>
    </row>
    <row r="44" spans="1:11" ht="21.75">
      <c r="A44" s="9" t="s">
        <v>141</v>
      </c>
      <c r="C44" s="4" t="s">
        <v>270</v>
      </c>
      <c r="E44" s="7">
        <v>0</v>
      </c>
      <c r="G44" s="4" t="s">
        <v>38</v>
      </c>
      <c r="I44" s="7">
        <v>9075342450</v>
      </c>
      <c r="K44" s="4" t="s">
        <v>38</v>
      </c>
    </row>
    <row r="45" spans="1:11" ht="21.75">
      <c r="A45" s="9" t="s">
        <v>144</v>
      </c>
      <c r="C45" s="4" t="s">
        <v>271</v>
      </c>
      <c r="E45" s="7">
        <v>0</v>
      </c>
      <c r="G45" s="4" t="s">
        <v>38</v>
      </c>
      <c r="I45" s="7">
        <v>2607534244</v>
      </c>
      <c r="K45" s="4" t="s">
        <v>38</v>
      </c>
    </row>
    <row r="46" spans="1:11" ht="21.75">
      <c r="A46" s="9" t="s">
        <v>141</v>
      </c>
      <c r="C46" s="4" t="s">
        <v>162</v>
      </c>
      <c r="E46" s="7">
        <v>6443835600</v>
      </c>
      <c r="G46" s="4" t="s">
        <v>38</v>
      </c>
      <c r="I46" s="7">
        <v>21184109553</v>
      </c>
      <c r="K46" s="4" t="s">
        <v>38</v>
      </c>
    </row>
    <row r="47" spans="1:11" ht="21.75">
      <c r="A47" s="9" t="s">
        <v>144</v>
      </c>
      <c r="C47" s="4" t="s">
        <v>272</v>
      </c>
      <c r="E47" s="7">
        <v>0</v>
      </c>
      <c r="G47" s="4" t="s">
        <v>38</v>
      </c>
      <c r="I47" s="7">
        <v>2663013672</v>
      </c>
      <c r="K47" s="4" t="s">
        <v>38</v>
      </c>
    </row>
    <row r="48" spans="1:11" ht="21.75">
      <c r="A48" s="9" t="s">
        <v>144</v>
      </c>
      <c r="C48" s="4" t="s">
        <v>273</v>
      </c>
      <c r="E48" s="7">
        <v>0</v>
      </c>
      <c r="G48" s="4" t="s">
        <v>38</v>
      </c>
      <c r="I48" s="7">
        <v>1642191757</v>
      </c>
      <c r="K48" s="4" t="s">
        <v>38</v>
      </c>
    </row>
    <row r="49" spans="1:11" ht="21.75">
      <c r="A49" s="9" t="s">
        <v>167</v>
      </c>
      <c r="C49" s="4" t="s">
        <v>170</v>
      </c>
      <c r="E49" s="7">
        <v>3175890384</v>
      </c>
      <c r="G49" s="4" t="s">
        <v>38</v>
      </c>
      <c r="I49" s="7">
        <v>13038904037</v>
      </c>
      <c r="K49" s="4" t="s">
        <v>38</v>
      </c>
    </row>
    <row r="50" spans="1:11" ht="21.75">
      <c r="A50" s="9" t="s">
        <v>167</v>
      </c>
      <c r="C50" s="4" t="s">
        <v>172</v>
      </c>
      <c r="E50" s="7">
        <v>17260273950</v>
      </c>
      <c r="G50" s="4" t="s">
        <v>38</v>
      </c>
      <c r="I50" s="7">
        <v>46294520495</v>
      </c>
      <c r="K50" s="4" t="s">
        <v>38</v>
      </c>
    </row>
    <row r="51" spans="1:11" ht="21.75">
      <c r="A51" s="9" t="s">
        <v>141</v>
      </c>
      <c r="C51" s="4" t="s">
        <v>174</v>
      </c>
      <c r="E51" s="7">
        <v>9895890390</v>
      </c>
      <c r="G51" s="4" t="s">
        <v>38</v>
      </c>
      <c r="I51" s="7">
        <v>25664520487</v>
      </c>
      <c r="K51" s="4" t="s">
        <v>38</v>
      </c>
    </row>
    <row r="52" spans="1:11" ht="21.75">
      <c r="A52" s="9" t="s">
        <v>152</v>
      </c>
      <c r="C52" s="4" t="s">
        <v>274</v>
      </c>
      <c r="E52" s="7">
        <v>0</v>
      </c>
      <c r="G52" s="4" t="s">
        <v>38</v>
      </c>
      <c r="I52" s="7">
        <v>11979452034</v>
      </c>
      <c r="K52" s="4" t="s">
        <v>38</v>
      </c>
    </row>
    <row r="53" spans="1:11" ht="21.75">
      <c r="A53" s="9" t="s">
        <v>144</v>
      </c>
      <c r="C53" s="4" t="s">
        <v>179</v>
      </c>
      <c r="E53" s="7">
        <v>1830821910</v>
      </c>
      <c r="G53" s="4" t="s">
        <v>38</v>
      </c>
      <c r="I53" s="7">
        <v>3173424644</v>
      </c>
      <c r="K53" s="4" t="s">
        <v>38</v>
      </c>
    </row>
    <row r="54" spans="1:11" ht="21.75">
      <c r="A54" s="9" t="s">
        <v>141</v>
      </c>
      <c r="C54" s="4" t="s">
        <v>183</v>
      </c>
      <c r="E54" s="7">
        <v>1104657510</v>
      </c>
      <c r="G54" s="4" t="s">
        <v>38</v>
      </c>
      <c r="I54" s="7">
        <v>1645150653</v>
      </c>
      <c r="K54" s="4" t="s">
        <v>38</v>
      </c>
    </row>
    <row r="55" spans="1:11" ht="21.75">
      <c r="A55" s="9" t="s">
        <v>167</v>
      </c>
      <c r="C55" s="4" t="s">
        <v>185</v>
      </c>
      <c r="E55" s="7">
        <v>4602739710</v>
      </c>
      <c r="G55" s="4" t="s">
        <v>38</v>
      </c>
      <c r="I55" s="7">
        <v>6443835594</v>
      </c>
      <c r="K55" s="4" t="s">
        <v>38</v>
      </c>
    </row>
    <row r="56" spans="1:11" ht="21.75">
      <c r="A56" s="9" t="s">
        <v>141</v>
      </c>
      <c r="C56" s="4" t="s">
        <v>187</v>
      </c>
      <c r="E56" s="7">
        <v>4602739710</v>
      </c>
      <c r="G56" s="4" t="s">
        <v>38</v>
      </c>
      <c r="I56" s="7">
        <v>6443835594</v>
      </c>
      <c r="K56" s="4" t="s">
        <v>38</v>
      </c>
    </row>
    <row r="57" spans="1:11" ht="21.75">
      <c r="A57" s="9" t="s">
        <v>141</v>
      </c>
      <c r="C57" s="4" t="s">
        <v>188</v>
      </c>
      <c r="E57" s="7">
        <v>1380821910</v>
      </c>
      <c r="G57" s="4" t="s">
        <v>38</v>
      </c>
      <c r="I57" s="7">
        <v>1887123277</v>
      </c>
      <c r="K57" s="4" t="s">
        <v>38</v>
      </c>
    </row>
    <row r="58" spans="1:11" ht="21.75">
      <c r="A58" s="9" t="s">
        <v>144</v>
      </c>
      <c r="C58" s="4" t="s">
        <v>193</v>
      </c>
      <c r="E58" s="7">
        <v>11983561632</v>
      </c>
      <c r="G58" s="4" t="s">
        <v>38</v>
      </c>
      <c r="I58" s="7">
        <v>11983561632</v>
      </c>
      <c r="K58" s="4" t="s">
        <v>38</v>
      </c>
    </row>
    <row r="59" spans="1:11" ht="21.75">
      <c r="A59" s="9" t="s">
        <v>152</v>
      </c>
      <c r="C59" s="4" t="s">
        <v>195</v>
      </c>
      <c r="E59" s="14">
        <v>1701369860</v>
      </c>
      <c r="G59" s="15" t="s">
        <v>38</v>
      </c>
      <c r="I59" s="14">
        <v>1701369860</v>
      </c>
      <c r="K59" s="4" t="s">
        <v>38</v>
      </c>
    </row>
    <row r="60" spans="1:11" ht="21" thickBot="1">
      <c r="E60" s="17">
        <f>SUM(E11:E59)</f>
        <v>77038520338</v>
      </c>
      <c r="G60" s="17">
        <f>SUM(G11:G59)</f>
        <v>0</v>
      </c>
      <c r="I60" s="17">
        <f>SUM(I11:I59)</f>
        <v>518045973162</v>
      </c>
      <c r="K60" s="17">
        <f>SUM(K11:K59)</f>
        <v>0</v>
      </c>
    </row>
    <row r="61" spans="1:11" ht="21" thickTop="1"/>
  </sheetData>
  <mergeCells count="12">
    <mergeCell ref="A2:K2"/>
    <mergeCell ref="A3:K3"/>
    <mergeCell ref="A4:K4"/>
    <mergeCell ref="I10"/>
    <mergeCell ref="K10"/>
    <mergeCell ref="I9:K9"/>
    <mergeCell ref="A10"/>
    <mergeCell ref="C10"/>
    <mergeCell ref="A9:C9"/>
    <mergeCell ref="E10"/>
    <mergeCell ref="G10"/>
    <mergeCell ref="E9:G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73"/>
  <sheetViews>
    <sheetView rightToLeft="1" workbookViewId="0">
      <selection activeCell="A17" sqref="A17"/>
    </sheetView>
  </sheetViews>
  <sheetFormatPr defaultRowHeight="20.25"/>
  <cols>
    <col min="1" max="1" width="31.140625" style="8" bestFit="1" customWidth="1"/>
    <col min="2" max="2" width="1" style="4" customWidth="1"/>
    <col min="3" max="3" width="14.5703125" style="4" bestFit="1" customWidth="1"/>
    <col min="4" max="4" width="1" style="4" customWidth="1"/>
    <col min="5" max="5" width="13.85546875" style="4" bestFit="1" customWidth="1"/>
    <col min="6" max="6" width="1" style="4" customWidth="1"/>
    <col min="7" max="7" width="8.42578125" style="4" bestFit="1" customWidth="1"/>
    <col min="8" max="8" width="1" style="4" customWidth="1"/>
    <col min="9" max="9" width="15.7109375" style="4" bestFit="1" customWidth="1"/>
    <col min="10" max="10" width="1" style="4" customWidth="1"/>
    <col min="11" max="11" width="11.85546875" style="4" bestFit="1" customWidth="1"/>
    <col min="12" max="12" width="1" style="4" customWidth="1"/>
    <col min="13" max="13" width="16" style="4" bestFit="1" customWidth="1"/>
    <col min="14" max="14" width="1" style="4" customWidth="1"/>
    <col min="15" max="15" width="16" style="4" bestFit="1" customWidth="1"/>
    <col min="16" max="16" width="1" style="4" customWidth="1"/>
    <col min="17" max="17" width="11.85546875" style="4" bestFit="1" customWidth="1"/>
    <col min="18" max="18" width="1" style="4" customWidth="1"/>
    <col min="19" max="19" width="16" style="4" bestFit="1" customWidth="1"/>
    <col min="20" max="20" width="1" style="4" customWidth="1"/>
    <col min="21" max="21" width="9.140625" style="4" customWidth="1"/>
    <col min="22" max="16384" width="9.140625" style="4"/>
  </cols>
  <sheetData>
    <row r="2" spans="1:19" ht="21.7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21.75">
      <c r="A3" s="5" t="s">
        <v>196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19" ht="21.7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6" spans="1:19" s="28" customFormat="1" ht="24">
      <c r="A6" s="38" t="s">
        <v>301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</row>
    <row r="7" spans="1:19" s="28" customFormat="1" ht="24">
      <c r="A7" s="38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</row>
    <row r="8" spans="1:19" ht="21.75">
      <c r="A8" s="11" t="s">
        <v>197</v>
      </c>
      <c r="B8" s="11" t="s">
        <v>197</v>
      </c>
      <c r="C8" s="11" t="s">
        <v>197</v>
      </c>
      <c r="D8" s="11" t="s">
        <v>197</v>
      </c>
      <c r="E8" s="11" t="s">
        <v>197</v>
      </c>
      <c r="F8" s="11" t="s">
        <v>197</v>
      </c>
      <c r="G8" s="11" t="s">
        <v>197</v>
      </c>
      <c r="I8" s="11" t="s">
        <v>198</v>
      </c>
      <c r="J8" s="11" t="s">
        <v>198</v>
      </c>
      <c r="K8" s="11" t="s">
        <v>198</v>
      </c>
      <c r="L8" s="11" t="s">
        <v>198</v>
      </c>
      <c r="M8" s="11" t="s">
        <v>198</v>
      </c>
      <c r="O8" s="11" t="s">
        <v>199</v>
      </c>
      <c r="P8" s="11" t="s">
        <v>199</v>
      </c>
      <c r="Q8" s="11" t="s">
        <v>199</v>
      </c>
      <c r="R8" s="11" t="s">
        <v>199</v>
      </c>
      <c r="S8" s="11" t="s">
        <v>199</v>
      </c>
    </row>
    <row r="9" spans="1:19" ht="21.75">
      <c r="A9" s="11" t="s">
        <v>200</v>
      </c>
      <c r="C9" s="11" t="s">
        <v>201</v>
      </c>
      <c r="E9" s="11" t="s">
        <v>48</v>
      </c>
      <c r="G9" s="11" t="s">
        <v>49</v>
      </c>
      <c r="I9" s="11" t="s">
        <v>202</v>
      </c>
      <c r="K9" s="11" t="s">
        <v>203</v>
      </c>
      <c r="M9" s="11" t="s">
        <v>204</v>
      </c>
      <c r="O9" s="11" t="s">
        <v>202</v>
      </c>
      <c r="Q9" s="11" t="s">
        <v>203</v>
      </c>
      <c r="S9" s="11" t="s">
        <v>204</v>
      </c>
    </row>
    <row r="10" spans="1:19" ht="21.75">
      <c r="A10" s="6" t="s">
        <v>95</v>
      </c>
      <c r="C10" s="4" t="s">
        <v>38</v>
      </c>
      <c r="E10" s="4" t="s">
        <v>97</v>
      </c>
      <c r="G10" s="7">
        <v>20.5</v>
      </c>
      <c r="I10" s="7">
        <v>1687073400</v>
      </c>
      <c r="K10" s="4" t="s">
        <v>38</v>
      </c>
      <c r="M10" s="7">
        <v>1687073400</v>
      </c>
      <c r="O10" s="7">
        <v>4053634476</v>
      </c>
      <c r="Q10" s="4" t="s">
        <v>38</v>
      </c>
      <c r="S10" s="7">
        <v>4053634476</v>
      </c>
    </row>
    <row r="11" spans="1:19" ht="21.75">
      <c r="A11" s="9" t="s">
        <v>98</v>
      </c>
      <c r="C11" s="4" t="s">
        <v>38</v>
      </c>
      <c r="E11" s="4" t="s">
        <v>99</v>
      </c>
      <c r="G11" s="7">
        <v>20.5</v>
      </c>
      <c r="I11" s="7">
        <v>1742507895</v>
      </c>
      <c r="K11" s="4" t="s">
        <v>38</v>
      </c>
      <c r="M11" s="7">
        <v>1742507895</v>
      </c>
      <c r="O11" s="7">
        <v>4186830331</v>
      </c>
      <c r="Q11" s="4" t="s">
        <v>38</v>
      </c>
      <c r="S11" s="7">
        <v>4186830331</v>
      </c>
    </row>
    <row r="12" spans="1:19" ht="21.75">
      <c r="A12" s="9" t="s">
        <v>92</v>
      </c>
      <c r="C12" s="4" t="s">
        <v>38</v>
      </c>
      <c r="E12" s="4" t="s">
        <v>94</v>
      </c>
      <c r="G12" s="7">
        <v>20.5</v>
      </c>
      <c r="I12" s="7">
        <v>1707247383</v>
      </c>
      <c r="K12" s="4" t="s">
        <v>38</v>
      </c>
      <c r="M12" s="7">
        <v>1707247383</v>
      </c>
      <c r="O12" s="7">
        <v>5206572456</v>
      </c>
      <c r="Q12" s="4" t="s">
        <v>38</v>
      </c>
      <c r="S12" s="7">
        <v>5206572456</v>
      </c>
    </row>
    <row r="13" spans="1:19" ht="21.75">
      <c r="A13" s="9" t="s">
        <v>77</v>
      </c>
      <c r="C13" s="4" t="s">
        <v>38</v>
      </c>
      <c r="E13" s="4" t="s">
        <v>79</v>
      </c>
      <c r="G13" s="7">
        <v>23</v>
      </c>
      <c r="I13" s="7">
        <v>10901003424</v>
      </c>
      <c r="K13" s="4" t="s">
        <v>38</v>
      </c>
      <c r="M13" s="7">
        <v>10901003424</v>
      </c>
      <c r="O13" s="7">
        <v>40016297942</v>
      </c>
      <c r="Q13" s="4" t="s">
        <v>38</v>
      </c>
      <c r="S13" s="7">
        <v>40016297942</v>
      </c>
    </row>
    <row r="14" spans="1:19" ht="21.75">
      <c r="A14" s="9" t="s">
        <v>109</v>
      </c>
      <c r="C14" s="4" t="s">
        <v>38</v>
      </c>
      <c r="E14" s="4" t="s">
        <v>111</v>
      </c>
      <c r="G14" s="7">
        <v>23</v>
      </c>
      <c r="I14" s="7">
        <v>8089835647</v>
      </c>
      <c r="K14" s="4" t="s">
        <v>38</v>
      </c>
      <c r="M14" s="7">
        <v>8089835647</v>
      </c>
      <c r="O14" s="7">
        <v>58369230793</v>
      </c>
      <c r="Q14" s="4" t="s">
        <v>38</v>
      </c>
      <c r="S14" s="7">
        <v>58369230793</v>
      </c>
    </row>
    <row r="15" spans="1:19" ht="21.75">
      <c r="A15" s="9" t="s">
        <v>106</v>
      </c>
      <c r="C15" s="4" t="s">
        <v>38</v>
      </c>
      <c r="E15" s="4" t="s">
        <v>108</v>
      </c>
      <c r="G15" s="7">
        <v>17</v>
      </c>
      <c r="I15" s="7">
        <v>4461993240</v>
      </c>
      <c r="K15" s="4" t="s">
        <v>38</v>
      </c>
      <c r="M15" s="7">
        <v>4461993240</v>
      </c>
      <c r="O15" s="7">
        <v>14964482942</v>
      </c>
      <c r="Q15" s="4" t="s">
        <v>38</v>
      </c>
      <c r="S15" s="7">
        <v>14964482942</v>
      </c>
    </row>
    <row r="16" spans="1:19" ht="21.75">
      <c r="A16" s="9" t="s">
        <v>205</v>
      </c>
      <c r="C16" s="4" t="s">
        <v>38</v>
      </c>
      <c r="E16" s="4" t="s">
        <v>206</v>
      </c>
      <c r="G16" s="7">
        <v>16</v>
      </c>
      <c r="I16" s="7">
        <v>0</v>
      </c>
      <c r="K16" s="4" t="s">
        <v>38</v>
      </c>
      <c r="M16" s="7">
        <v>0</v>
      </c>
      <c r="O16" s="7">
        <v>2331939694</v>
      </c>
      <c r="Q16" s="4" t="s">
        <v>38</v>
      </c>
      <c r="S16" s="7">
        <v>2331939694</v>
      </c>
    </row>
    <row r="17" spans="1:19" ht="21.75">
      <c r="A17" s="9" t="s">
        <v>86</v>
      </c>
      <c r="C17" s="4" t="s">
        <v>38</v>
      </c>
      <c r="E17" s="4" t="s">
        <v>88</v>
      </c>
      <c r="G17" s="7">
        <v>18</v>
      </c>
      <c r="I17" s="7">
        <v>1180397498</v>
      </c>
      <c r="K17" s="4" t="s">
        <v>38</v>
      </c>
      <c r="M17" s="7">
        <v>1180397498</v>
      </c>
      <c r="O17" s="7">
        <v>4207034605</v>
      </c>
      <c r="Q17" s="4" t="s">
        <v>38</v>
      </c>
      <c r="S17" s="7">
        <v>4207034605</v>
      </c>
    </row>
    <row r="18" spans="1:19" ht="21.75">
      <c r="A18" s="9" t="s">
        <v>80</v>
      </c>
      <c r="C18" s="4" t="s">
        <v>38</v>
      </c>
      <c r="E18" s="4" t="s">
        <v>82</v>
      </c>
      <c r="G18" s="7">
        <v>18</v>
      </c>
      <c r="I18" s="7">
        <v>12037105298</v>
      </c>
      <c r="K18" s="4" t="s">
        <v>38</v>
      </c>
      <c r="M18" s="7">
        <v>12037105298</v>
      </c>
      <c r="O18" s="7">
        <v>67855413120</v>
      </c>
      <c r="Q18" s="4" t="s">
        <v>38</v>
      </c>
      <c r="S18" s="7">
        <v>67855413120</v>
      </c>
    </row>
    <row r="19" spans="1:19" ht="21.75">
      <c r="A19" s="9" t="s">
        <v>89</v>
      </c>
      <c r="C19" s="4" t="s">
        <v>38</v>
      </c>
      <c r="E19" s="4" t="s">
        <v>91</v>
      </c>
      <c r="G19" s="7">
        <v>18</v>
      </c>
      <c r="I19" s="7">
        <v>453821836</v>
      </c>
      <c r="K19" s="4" t="s">
        <v>38</v>
      </c>
      <c r="M19" s="7">
        <v>453821836</v>
      </c>
      <c r="O19" s="7">
        <v>3996071390</v>
      </c>
      <c r="Q19" s="4" t="s">
        <v>38</v>
      </c>
      <c r="S19" s="7">
        <v>3996071390</v>
      </c>
    </row>
    <row r="20" spans="1:19" ht="21.75">
      <c r="A20" s="9" t="s">
        <v>83</v>
      </c>
      <c r="C20" s="4" t="s">
        <v>38</v>
      </c>
      <c r="E20" s="4" t="s">
        <v>85</v>
      </c>
      <c r="G20" s="7">
        <v>18</v>
      </c>
      <c r="I20" s="7">
        <v>1016358413</v>
      </c>
      <c r="K20" s="4" t="s">
        <v>38</v>
      </c>
      <c r="M20" s="7">
        <v>1016358413</v>
      </c>
      <c r="O20" s="7">
        <v>10882115814</v>
      </c>
      <c r="Q20" s="4" t="s">
        <v>38</v>
      </c>
      <c r="S20" s="7">
        <v>10882115814</v>
      </c>
    </row>
    <row r="21" spans="1:19" ht="21.75">
      <c r="A21" s="9" t="s">
        <v>100</v>
      </c>
      <c r="C21" s="4" t="s">
        <v>38</v>
      </c>
      <c r="E21" s="4" t="s">
        <v>102</v>
      </c>
      <c r="G21" s="7">
        <v>18</v>
      </c>
      <c r="I21" s="7">
        <v>4224366844</v>
      </c>
      <c r="K21" s="4" t="s">
        <v>38</v>
      </c>
      <c r="M21" s="7">
        <v>4224366844</v>
      </c>
      <c r="O21" s="7">
        <v>10328069409</v>
      </c>
      <c r="Q21" s="4" t="s">
        <v>38</v>
      </c>
      <c r="S21" s="7">
        <v>10328069409</v>
      </c>
    </row>
    <row r="22" spans="1:19" ht="21.75">
      <c r="A22" s="9" t="s">
        <v>103</v>
      </c>
      <c r="C22" s="4" t="s">
        <v>38</v>
      </c>
      <c r="E22" s="4" t="s">
        <v>105</v>
      </c>
      <c r="G22" s="7">
        <v>18</v>
      </c>
      <c r="I22" s="7">
        <v>1523095704</v>
      </c>
      <c r="K22" s="4" t="s">
        <v>38</v>
      </c>
      <c r="M22" s="7">
        <v>1523095704</v>
      </c>
      <c r="O22" s="7">
        <v>5136657522</v>
      </c>
      <c r="Q22" s="4" t="s">
        <v>38</v>
      </c>
      <c r="S22" s="7">
        <v>5136657522</v>
      </c>
    </row>
    <row r="23" spans="1:19" ht="21.75">
      <c r="A23" s="9" t="s">
        <v>130</v>
      </c>
      <c r="C23" s="7">
        <v>17</v>
      </c>
      <c r="E23" s="4" t="s">
        <v>38</v>
      </c>
      <c r="G23" s="7">
        <v>0</v>
      </c>
      <c r="I23" s="7">
        <v>0</v>
      </c>
      <c r="K23" s="7">
        <v>0</v>
      </c>
      <c r="M23" s="7">
        <v>0</v>
      </c>
      <c r="O23" s="7">
        <v>1760753</v>
      </c>
      <c r="Q23" s="7">
        <v>0</v>
      </c>
      <c r="S23" s="7">
        <v>1760753</v>
      </c>
    </row>
    <row r="24" spans="1:19" ht="21.75">
      <c r="A24" s="9" t="s">
        <v>134</v>
      </c>
      <c r="C24" s="7">
        <v>16</v>
      </c>
      <c r="E24" s="4" t="s">
        <v>38</v>
      </c>
      <c r="G24" s="7">
        <v>27</v>
      </c>
      <c r="I24" s="7">
        <v>10729726020</v>
      </c>
      <c r="K24" s="7">
        <v>640941</v>
      </c>
      <c r="M24" s="7">
        <v>10729085079</v>
      </c>
      <c r="O24" s="7">
        <v>181368412752</v>
      </c>
      <c r="Q24" s="7">
        <v>62753732</v>
      </c>
      <c r="S24" s="7">
        <v>181305659020</v>
      </c>
    </row>
    <row r="25" spans="1:19" ht="21.75">
      <c r="A25" s="9" t="s">
        <v>141</v>
      </c>
      <c r="C25" s="7">
        <v>6</v>
      </c>
      <c r="E25" s="4" t="s">
        <v>38</v>
      </c>
      <c r="G25" s="7">
        <v>26.5</v>
      </c>
      <c r="I25" s="7">
        <v>0</v>
      </c>
      <c r="K25" s="7">
        <v>0</v>
      </c>
      <c r="M25" s="7">
        <v>0</v>
      </c>
      <c r="O25" s="7">
        <v>1020821886</v>
      </c>
      <c r="Q25" s="7">
        <v>0</v>
      </c>
      <c r="S25" s="7">
        <v>1020821886</v>
      </c>
    </row>
    <row r="26" spans="1:19" ht="21.75">
      <c r="A26" s="9" t="s">
        <v>141</v>
      </c>
      <c r="C26" s="7">
        <v>9</v>
      </c>
      <c r="E26" s="4" t="s">
        <v>38</v>
      </c>
      <c r="G26" s="7">
        <v>26.5</v>
      </c>
      <c r="I26" s="7">
        <v>0</v>
      </c>
      <c r="K26" s="7">
        <v>0</v>
      </c>
      <c r="M26" s="7">
        <v>0</v>
      </c>
      <c r="O26" s="7">
        <v>2128767090</v>
      </c>
      <c r="Q26" s="7">
        <v>0</v>
      </c>
      <c r="S26" s="7">
        <v>2128767090</v>
      </c>
    </row>
    <row r="27" spans="1:19" ht="21.75">
      <c r="A27" s="9" t="s">
        <v>141</v>
      </c>
      <c r="C27" s="7">
        <v>6</v>
      </c>
      <c r="E27" s="4" t="s">
        <v>38</v>
      </c>
      <c r="G27" s="7">
        <v>26.5</v>
      </c>
      <c r="I27" s="7">
        <v>0</v>
      </c>
      <c r="K27" s="7">
        <v>0</v>
      </c>
      <c r="M27" s="7">
        <v>0</v>
      </c>
      <c r="O27" s="7">
        <v>3773013660</v>
      </c>
      <c r="Q27" s="7">
        <v>0</v>
      </c>
      <c r="S27" s="7">
        <v>3773013660</v>
      </c>
    </row>
    <row r="28" spans="1:19" ht="21.75">
      <c r="A28" s="9" t="s">
        <v>141</v>
      </c>
      <c r="C28" s="7">
        <v>12</v>
      </c>
      <c r="E28" s="4" t="s">
        <v>38</v>
      </c>
      <c r="G28" s="7">
        <v>26.5</v>
      </c>
      <c r="I28" s="7">
        <v>0</v>
      </c>
      <c r="K28" s="7">
        <v>0</v>
      </c>
      <c r="M28" s="7">
        <v>0</v>
      </c>
      <c r="O28" s="7">
        <v>342739692</v>
      </c>
      <c r="Q28" s="7">
        <v>0</v>
      </c>
      <c r="S28" s="7">
        <v>342739692</v>
      </c>
    </row>
    <row r="29" spans="1:19" ht="21.75">
      <c r="A29" s="9" t="s">
        <v>144</v>
      </c>
      <c r="C29" s="7">
        <v>20</v>
      </c>
      <c r="E29" s="4" t="s">
        <v>38</v>
      </c>
      <c r="G29" s="7">
        <v>27</v>
      </c>
      <c r="I29" s="7">
        <v>0</v>
      </c>
      <c r="K29" s="7">
        <v>0</v>
      </c>
      <c r="M29" s="7">
        <v>0</v>
      </c>
      <c r="O29" s="7">
        <v>9024657444</v>
      </c>
      <c r="Q29" s="7">
        <v>0</v>
      </c>
      <c r="S29" s="7">
        <v>9024657444</v>
      </c>
    </row>
    <row r="30" spans="1:19" ht="21.75">
      <c r="A30" s="9" t="s">
        <v>144</v>
      </c>
      <c r="C30" s="7">
        <v>24</v>
      </c>
      <c r="E30" s="4" t="s">
        <v>38</v>
      </c>
      <c r="G30" s="7">
        <v>27</v>
      </c>
      <c r="I30" s="7">
        <v>0</v>
      </c>
      <c r="K30" s="7">
        <v>0</v>
      </c>
      <c r="M30" s="7">
        <v>0</v>
      </c>
      <c r="O30" s="7">
        <v>4038903960</v>
      </c>
      <c r="Q30" s="7">
        <v>0</v>
      </c>
      <c r="S30" s="7">
        <v>4038903960</v>
      </c>
    </row>
    <row r="31" spans="1:19" ht="21.75">
      <c r="A31" s="9" t="s">
        <v>144</v>
      </c>
      <c r="C31" s="7">
        <v>25</v>
      </c>
      <c r="E31" s="4" t="s">
        <v>38</v>
      </c>
      <c r="G31" s="7">
        <v>27</v>
      </c>
      <c r="I31" s="7">
        <v>0</v>
      </c>
      <c r="K31" s="7">
        <v>0</v>
      </c>
      <c r="M31" s="7">
        <v>0</v>
      </c>
      <c r="O31" s="7">
        <v>2174794440</v>
      </c>
      <c r="Q31" s="7">
        <v>0</v>
      </c>
      <c r="S31" s="7">
        <v>2174794440</v>
      </c>
    </row>
    <row r="32" spans="1:19" ht="21.75">
      <c r="A32" s="9" t="s">
        <v>144</v>
      </c>
      <c r="C32" s="7">
        <v>27</v>
      </c>
      <c r="E32" s="4" t="s">
        <v>38</v>
      </c>
      <c r="G32" s="7">
        <v>27</v>
      </c>
      <c r="I32" s="7">
        <v>0</v>
      </c>
      <c r="K32" s="7">
        <v>0</v>
      </c>
      <c r="M32" s="7">
        <v>0</v>
      </c>
      <c r="O32" s="7">
        <v>4634383390</v>
      </c>
      <c r="Q32" s="7">
        <v>0</v>
      </c>
      <c r="S32" s="7">
        <v>4634383390</v>
      </c>
    </row>
    <row r="33" spans="1:19" ht="21.75">
      <c r="A33" s="9" t="s">
        <v>141</v>
      </c>
      <c r="C33" s="7">
        <v>31</v>
      </c>
      <c r="E33" s="4" t="s">
        <v>38</v>
      </c>
      <c r="G33" s="7">
        <v>26.5</v>
      </c>
      <c r="I33" s="7">
        <v>0</v>
      </c>
      <c r="K33" s="7">
        <v>0</v>
      </c>
      <c r="M33" s="7">
        <v>0</v>
      </c>
      <c r="O33" s="7">
        <v>12698219115</v>
      </c>
      <c r="Q33" s="7">
        <v>0</v>
      </c>
      <c r="S33" s="7">
        <v>12698219115</v>
      </c>
    </row>
    <row r="34" spans="1:19" ht="21.75">
      <c r="A34" s="9" t="s">
        <v>141</v>
      </c>
      <c r="C34" s="7">
        <v>22</v>
      </c>
      <c r="E34" s="4" t="s">
        <v>38</v>
      </c>
      <c r="G34" s="7">
        <v>26.5</v>
      </c>
      <c r="I34" s="7">
        <v>0</v>
      </c>
      <c r="K34" s="7">
        <v>0</v>
      </c>
      <c r="M34" s="7">
        <v>0</v>
      </c>
      <c r="O34" s="7">
        <v>1415753391</v>
      </c>
      <c r="Q34" s="7">
        <v>0</v>
      </c>
      <c r="S34" s="7">
        <v>1415753391</v>
      </c>
    </row>
    <row r="35" spans="1:19" ht="21.75">
      <c r="A35" s="9" t="s">
        <v>141</v>
      </c>
      <c r="C35" s="7">
        <v>23</v>
      </c>
      <c r="E35" s="4" t="s">
        <v>38</v>
      </c>
      <c r="G35" s="7">
        <v>26.5</v>
      </c>
      <c r="I35" s="7">
        <v>0</v>
      </c>
      <c r="K35" s="7">
        <v>0</v>
      </c>
      <c r="M35" s="7">
        <v>0</v>
      </c>
      <c r="O35" s="7">
        <v>5386397217</v>
      </c>
      <c r="Q35" s="7">
        <v>0</v>
      </c>
      <c r="S35" s="7">
        <v>5386397217</v>
      </c>
    </row>
    <row r="36" spans="1:19" ht="21.75">
      <c r="A36" s="9" t="s">
        <v>141</v>
      </c>
      <c r="C36" s="7">
        <v>24</v>
      </c>
      <c r="E36" s="4" t="s">
        <v>38</v>
      </c>
      <c r="G36" s="7">
        <v>26.5</v>
      </c>
      <c r="I36" s="7">
        <v>0</v>
      </c>
      <c r="K36" s="7">
        <v>0</v>
      </c>
      <c r="M36" s="7">
        <v>0</v>
      </c>
      <c r="O36" s="7">
        <v>4138356085</v>
      </c>
      <c r="Q36" s="7">
        <v>0</v>
      </c>
      <c r="S36" s="7">
        <v>4138356085</v>
      </c>
    </row>
    <row r="37" spans="1:19" ht="21.75">
      <c r="A37" s="9" t="s">
        <v>141</v>
      </c>
      <c r="C37" s="7">
        <v>27</v>
      </c>
      <c r="E37" s="4" t="s">
        <v>38</v>
      </c>
      <c r="G37" s="7">
        <v>26.5</v>
      </c>
      <c r="I37" s="7">
        <v>0</v>
      </c>
      <c r="K37" s="7">
        <v>0</v>
      </c>
      <c r="M37" s="7">
        <v>0</v>
      </c>
      <c r="O37" s="7">
        <v>2677298573</v>
      </c>
      <c r="Q37" s="7">
        <v>0</v>
      </c>
      <c r="S37" s="7">
        <v>2677298573</v>
      </c>
    </row>
    <row r="38" spans="1:19" ht="21.75">
      <c r="A38" s="9" t="s">
        <v>141</v>
      </c>
      <c r="C38" s="7">
        <v>7</v>
      </c>
      <c r="E38" s="4" t="s">
        <v>38</v>
      </c>
      <c r="G38" s="7">
        <v>26.5</v>
      </c>
      <c r="I38" s="7">
        <v>0</v>
      </c>
      <c r="K38" s="7">
        <v>0</v>
      </c>
      <c r="M38" s="7">
        <v>0</v>
      </c>
      <c r="O38" s="7">
        <v>2836734208</v>
      </c>
      <c r="Q38" s="7">
        <v>0</v>
      </c>
      <c r="S38" s="7">
        <v>2836734208</v>
      </c>
    </row>
    <row r="39" spans="1:19" ht="21.75">
      <c r="A39" s="9" t="s">
        <v>141</v>
      </c>
      <c r="C39" s="7">
        <v>7</v>
      </c>
      <c r="E39" s="4" t="s">
        <v>38</v>
      </c>
      <c r="G39" s="7">
        <v>26.5</v>
      </c>
      <c r="I39" s="7">
        <v>0</v>
      </c>
      <c r="K39" s="7">
        <v>0</v>
      </c>
      <c r="M39" s="7">
        <v>0</v>
      </c>
      <c r="O39" s="7">
        <v>1405589020</v>
      </c>
      <c r="Q39" s="7">
        <v>0</v>
      </c>
      <c r="S39" s="7">
        <v>1405589020</v>
      </c>
    </row>
    <row r="40" spans="1:19" ht="21.75">
      <c r="A40" s="9" t="s">
        <v>144</v>
      </c>
      <c r="C40" s="7">
        <v>18</v>
      </c>
      <c r="E40" s="4" t="s">
        <v>38</v>
      </c>
      <c r="G40" s="7">
        <v>27</v>
      </c>
      <c r="I40" s="7">
        <v>0</v>
      </c>
      <c r="K40" s="7">
        <v>0</v>
      </c>
      <c r="M40" s="7">
        <v>0</v>
      </c>
      <c r="O40" s="7">
        <v>525205460</v>
      </c>
      <c r="Q40" s="7">
        <v>0</v>
      </c>
      <c r="S40" s="7">
        <v>525205460</v>
      </c>
    </row>
    <row r="41" spans="1:19" ht="21.75">
      <c r="A41" s="9" t="s">
        <v>144</v>
      </c>
      <c r="C41" s="7">
        <v>20</v>
      </c>
      <c r="E41" s="4" t="s">
        <v>38</v>
      </c>
      <c r="G41" s="7">
        <v>27</v>
      </c>
      <c r="I41" s="7">
        <v>1359616421</v>
      </c>
      <c r="K41" s="7">
        <v>-14344789</v>
      </c>
      <c r="M41" s="7">
        <v>1373961210</v>
      </c>
      <c r="O41" s="7">
        <v>29299068392</v>
      </c>
      <c r="Q41" s="7">
        <v>8050696</v>
      </c>
      <c r="S41" s="7">
        <v>29291017696</v>
      </c>
    </row>
    <row r="42" spans="1:19" ht="21.75">
      <c r="A42" s="9" t="s">
        <v>149</v>
      </c>
      <c r="C42" s="7">
        <v>21</v>
      </c>
      <c r="E42" s="4" t="s">
        <v>38</v>
      </c>
      <c r="G42" s="7">
        <v>26.5</v>
      </c>
      <c r="I42" s="7">
        <v>0</v>
      </c>
      <c r="K42" s="7">
        <v>0</v>
      </c>
      <c r="M42" s="7">
        <v>0</v>
      </c>
      <c r="O42" s="7">
        <v>5663166154</v>
      </c>
      <c r="Q42" s="7">
        <v>0</v>
      </c>
      <c r="S42" s="7">
        <v>5663166154</v>
      </c>
    </row>
    <row r="43" spans="1:19" ht="21.75">
      <c r="A43" s="9" t="s">
        <v>149</v>
      </c>
      <c r="C43" s="7">
        <v>25</v>
      </c>
      <c r="E43" s="4" t="s">
        <v>38</v>
      </c>
      <c r="G43" s="7">
        <v>26.5</v>
      </c>
      <c r="I43" s="7">
        <v>0</v>
      </c>
      <c r="K43" s="7">
        <v>0</v>
      </c>
      <c r="M43" s="7">
        <v>0</v>
      </c>
      <c r="O43" s="7">
        <v>2555616404</v>
      </c>
      <c r="Q43" s="7">
        <v>0</v>
      </c>
      <c r="S43" s="7">
        <v>2555616404</v>
      </c>
    </row>
    <row r="44" spans="1:19" ht="21.75">
      <c r="A44" s="9" t="s">
        <v>149</v>
      </c>
      <c r="C44" s="7">
        <v>28</v>
      </c>
      <c r="E44" s="4" t="s">
        <v>38</v>
      </c>
      <c r="G44" s="7">
        <v>26.5</v>
      </c>
      <c r="I44" s="7">
        <v>0</v>
      </c>
      <c r="K44" s="7">
        <v>0</v>
      </c>
      <c r="M44" s="7">
        <v>0</v>
      </c>
      <c r="O44" s="7">
        <v>5953424639</v>
      </c>
      <c r="Q44" s="7">
        <v>0</v>
      </c>
      <c r="S44" s="7">
        <v>5953424639</v>
      </c>
    </row>
    <row r="45" spans="1:19" ht="21.75">
      <c r="A45" s="9" t="s">
        <v>141</v>
      </c>
      <c r="C45" s="7">
        <v>3</v>
      </c>
      <c r="E45" s="4" t="s">
        <v>38</v>
      </c>
      <c r="G45" s="7">
        <v>26.5</v>
      </c>
      <c r="I45" s="7">
        <v>0</v>
      </c>
      <c r="K45" s="7">
        <v>0</v>
      </c>
      <c r="M45" s="7">
        <v>0</v>
      </c>
      <c r="O45" s="7">
        <v>2911369786</v>
      </c>
      <c r="Q45" s="7">
        <v>0</v>
      </c>
      <c r="S45" s="7">
        <v>2911369786</v>
      </c>
    </row>
    <row r="46" spans="1:19" ht="21.75">
      <c r="A46" s="9" t="s">
        <v>141</v>
      </c>
      <c r="C46" s="7">
        <v>4</v>
      </c>
      <c r="E46" s="4" t="s">
        <v>38</v>
      </c>
      <c r="G46" s="7">
        <v>26.5</v>
      </c>
      <c r="I46" s="7">
        <v>0</v>
      </c>
      <c r="K46" s="7">
        <v>0</v>
      </c>
      <c r="M46" s="7">
        <v>0</v>
      </c>
      <c r="O46" s="7">
        <v>2156301345</v>
      </c>
      <c r="Q46" s="7">
        <v>0</v>
      </c>
      <c r="S46" s="7">
        <v>2156301345</v>
      </c>
    </row>
    <row r="47" spans="1:19" ht="21.75">
      <c r="A47" s="9" t="s">
        <v>141</v>
      </c>
      <c r="C47" s="7">
        <v>9</v>
      </c>
      <c r="E47" s="4" t="s">
        <v>38</v>
      </c>
      <c r="G47" s="7">
        <v>26.5</v>
      </c>
      <c r="I47" s="7">
        <v>0</v>
      </c>
      <c r="K47" s="7">
        <v>0</v>
      </c>
      <c r="M47" s="7">
        <v>0</v>
      </c>
      <c r="O47" s="7">
        <v>6606849305</v>
      </c>
      <c r="Q47" s="7">
        <v>0</v>
      </c>
      <c r="S47" s="7">
        <v>6606849305</v>
      </c>
    </row>
    <row r="48" spans="1:19" ht="21.75">
      <c r="A48" s="9" t="s">
        <v>141</v>
      </c>
      <c r="C48" s="7">
        <v>10</v>
      </c>
      <c r="E48" s="4" t="s">
        <v>38</v>
      </c>
      <c r="G48" s="7">
        <v>26.5</v>
      </c>
      <c r="I48" s="7">
        <v>0</v>
      </c>
      <c r="K48" s="7">
        <v>0</v>
      </c>
      <c r="M48" s="7">
        <v>0</v>
      </c>
      <c r="O48" s="7">
        <v>4022191749</v>
      </c>
      <c r="Q48" s="7">
        <v>0</v>
      </c>
      <c r="S48" s="7">
        <v>4022191749</v>
      </c>
    </row>
    <row r="49" spans="1:19" ht="21.75">
      <c r="A49" s="9" t="s">
        <v>141</v>
      </c>
      <c r="C49" s="7">
        <v>23</v>
      </c>
      <c r="E49" s="4" t="s">
        <v>38</v>
      </c>
      <c r="G49" s="7">
        <v>26.5</v>
      </c>
      <c r="I49" s="7">
        <v>0</v>
      </c>
      <c r="K49" s="7">
        <v>0</v>
      </c>
      <c r="M49" s="7">
        <v>0</v>
      </c>
      <c r="O49" s="7">
        <v>10124452001</v>
      </c>
      <c r="Q49" s="7">
        <v>0</v>
      </c>
      <c r="S49" s="7">
        <v>10124452001</v>
      </c>
    </row>
    <row r="50" spans="1:19" ht="21.75">
      <c r="A50" s="9" t="s">
        <v>141</v>
      </c>
      <c r="C50" s="7">
        <v>23</v>
      </c>
      <c r="E50" s="4" t="s">
        <v>38</v>
      </c>
      <c r="G50" s="7">
        <v>28</v>
      </c>
      <c r="I50" s="7">
        <v>276164379</v>
      </c>
      <c r="K50" s="7">
        <v>-4256105</v>
      </c>
      <c r="M50" s="7">
        <v>280420484</v>
      </c>
      <c r="O50" s="7">
        <v>13519178002</v>
      </c>
      <c r="Q50" s="7">
        <v>0</v>
      </c>
      <c r="S50" s="7">
        <v>13519178002</v>
      </c>
    </row>
    <row r="51" spans="1:19" ht="21.75">
      <c r="A51" s="9" t="s">
        <v>144</v>
      </c>
      <c r="C51" s="7">
        <v>28</v>
      </c>
      <c r="E51" s="4" t="s">
        <v>38</v>
      </c>
      <c r="G51" s="7">
        <v>27</v>
      </c>
      <c r="I51" s="7">
        <v>0</v>
      </c>
      <c r="K51" s="7">
        <v>0</v>
      </c>
      <c r="M51" s="7">
        <v>0</v>
      </c>
      <c r="O51" s="7">
        <v>6254383490</v>
      </c>
      <c r="Q51" s="7">
        <v>0</v>
      </c>
      <c r="S51" s="7">
        <v>6254383490</v>
      </c>
    </row>
    <row r="52" spans="1:19" ht="21.75">
      <c r="A52" s="9" t="s">
        <v>149</v>
      </c>
      <c r="C52" s="7">
        <v>6</v>
      </c>
      <c r="E52" s="4" t="s">
        <v>38</v>
      </c>
      <c r="G52" s="7">
        <v>26.5</v>
      </c>
      <c r="I52" s="7">
        <v>0</v>
      </c>
      <c r="K52" s="7">
        <v>0</v>
      </c>
      <c r="M52" s="7">
        <v>0</v>
      </c>
      <c r="O52" s="7">
        <v>4690136971</v>
      </c>
      <c r="Q52" s="7">
        <v>0</v>
      </c>
      <c r="S52" s="7">
        <v>4690136971</v>
      </c>
    </row>
    <row r="53" spans="1:19" ht="21.75">
      <c r="A53" s="9" t="s">
        <v>144</v>
      </c>
      <c r="C53" s="7">
        <v>8</v>
      </c>
      <c r="E53" s="4" t="s">
        <v>38</v>
      </c>
      <c r="G53" s="7">
        <v>27</v>
      </c>
      <c r="I53" s="7">
        <v>0</v>
      </c>
      <c r="K53" s="7">
        <v>0</v>
      </c>
      <c r="M53" s="7">
        <v>0</v>
      </c>
      <c r="O53" s="7">
        <v>3099451978</v>
      </c>
      <c r="Q53" s="7">
        <v>0</v>
      </c>
      <c r="S53" s="7">
        <v>3099451978</v>
      </c>
    </row>
    <row r="54" spans="1:19" ht="21.75">
      <c r="A54" s="9" t="s">
        <v>149</v>
      </c>
      <c r="C54" s="7">
        <v>8</v>
      </c>
      <c r="E54" s="4" t="s">
        <v>38</v>
      </c>
      <c r="G54" s="7">
        <v>26</v>
      </c>
      <c r="I54" s="7">
        <v>0</v>
      </c>
      <c r="K54" s="7">
        <v>0</v>
      </c>
      <c r="M54" s="7">
        <v>0</v>
      </c>
      <c r="O54" s="7">
        <v>6183013674</v>
      </c>
      <c r="Q54" s="7">
        <v>0</v>
      </c>
      <c r="S54" s="7">
        <v>6183013674</v>
      </c>
    </row>
    <row r="55" spans="1:19" ht="21.75">
      <c r="A55" s="9" t="s">
        <v>141</v>
      </c>
      <c r="C55" s="7">
        <v>21</v>
      </c>
      <c r="E55" s="4" t="s">
        <v>38</v>
      </c>
      <c r="G55" s="7">
        <v>28</v>
      </c>
      <c r="I55" s="7">
        <v>690410952</v>
      </c>
      <c r="K55" s="7">
        <v>-11975339</v>
      </c>
      <c r="M55" s="7">
        <v>702386291</v>
      </c>
      <c r="O55" s="7">
        <v>7987671153</v>
      </c>
      <c r="Q55" s="7">
        <v>0</v>
      </c>
      <c r="S55" s="7">
        <v>7987671153</v>
      </c>
    </row>
    <row r="56" spans="1:19" ht="21.75">
      <c r="A56" s="9" t="s">
        <v>141</v>
      </c>
      <c r="C56" s="7">
        <v>9</v>
      </c>
      <c r="E56" s="4" t="s">
        <v>38</v>
      </c>
      <c r="G56" s="7">
        <v>26.5</v>
      </c>
      <c r="I56" s="7">
        <v>0</v>
      </c>
      <c r="K56" s="7">
        <v>0</v>
      </c>
      <c r="M56" s="7">
        <v>0</v>
      </c>
      <c r="O56" s="7">
        <v>9075342450</v>
      </c>
      <c r="Q56" s="7">
        <v>0</v>
      </c>
      <c r="S56" s="7">
        <v>9075342450</v>
      </c>
    </row>
    <row r="57" spans="1:19" ht="21.75">
      <c r="A57" s="9" t="s">
        <v>144</v>
      </c>
      <c r="C57" s="7">
        <v>12</v>
      </c>
      <c r="E57" s="4" t="s">
        <v>38</v>
      </c>
      <c r="G57" s="7">
        <v>27</v>
      </c>
      <c r="I57" s="7">
        <v>0</v>
      </c>
      <c r="K57" s="7">
        <v>0</v>
      </c>
      <c r="M57" s="7">
        <v>0</v>
      </c>
      <c r="O57" s="7">
        <v>2607534244</v>
      </c>
      <c r="Q57" s="7">
        <v>0</v>
      </c>
      <c r="S57" s="7">
        <v>2607534244</v>
      </c>
    </row>
    <row r="58" spans="1:19" ht="21.75">
      <c r="A58" s="9" t="s">
        <v>141</v>
      </c>
      <c r="C58" s="7">
        <v>18</v>
      </c>
      <c r="E58" s="4" t="s">
        <v>38</v>
      </c>
      <c r="G58" s="7">
        <v>28</v>
      </c>
      <c r="I58" s="7">
        <v>6443835600</v>
      </c>
      <c r="K58" s="7">
        <v>-5045052</v>
      </c>
      <c r="M58" s="7">
        <v>6448880652</v>
      </c>
      <c r="O58" s="7">
        <v>21184109553</v>
      </c>
      <c r="Q58" s="7">
        <v>32359982</v>
      </c>
      <c r="S58" s="7">
        <v>21151749571</v>
      </c>
    </row>
    <row r="59" spans="1:19" ht="21.75">
      <c r="A59" s="9" t="s">
        <v>144</v>
      </c>
      <c r="C59" s="7">
        <v>23</v>
      </c>
      <c r="E59" s="4" t="s">
        <v>38</v>
      </c>
      <c r="G59" s="7">
        <v>27</v>
      </c>
      <c r="I59" s="7">
        <v>0</v>
      </c>
      <c r="K59" s="7">
        <v>0</v>
      </c>
      <c r="M59" s="7">
        <v>0</v>
      </c>
      <c r="O59" s="7">
        <v>2663013672</v>
      </c>
      <c r="Q59" s="7">
        <v>0</v>
      </c>
      <c r="S59" s="7">
        <v>2663013672</v>
      </c>
    </row>
    <row r="60" spans="1:19" ht="21.75">
      <c r="A60" s="9" t="s">
        <v>144</v>
      </c>
      <c r="C60" s="7">
        <v>29</v>
      </c>
      <c r="E60" s="4" t="s">
        <v>38</v>
      </c>
      <c r="G60" s="7">
        <v>27</v>
      </c>
      <c r="I60" s="7">
        <v>0</v>
      </c>
      <c r="K60" s="7">
        <v>0</v>
      </c>
      <c r="M60" s="7">
        <v>0</v>
      </c>
      <c r="O60" s="7">
        <v>1642191757</v>
      </c>
      <c r="Q60" s="7">
        <v>0</v>
      </c>
      <c r="S60" s="7">
        <v>1642191757</v>
      </c>
    </row>
    <row r="61" spans="1:19" ht="21.75">
      <c r="A61" s="9" t="s">
        <v>167</v>
      </c>
      <c r="C61" s="7">
        <v>7</v>
      </c>
      <c r="E61" s="4" t="s">
        <v>38</v>
      </c>
      <c r="G61" s="7">
        <v>28</v>
      </c>
      <c r="I61" s="7">
        <v>3175890384</v>
      </c>
      <c r="K61" s="7">
        <v>-14566074</v>
      </c>
      <c r="M61" s="7">
        <v>3190456458</v>
      </c>
      <c r="O61" s="7">
        <v>13038904037</v>
      </c>
      <c r="Q61" s="7">
        <v>8481477</v>
      </c>
      <c r="S61" s="7">
        <v>13030422560</v>
      </c>
    </row>
    <row r="62" spans="1:19" ht="21.75">
      <c r="A62" s="9" t="s">
        <v>167</v>
      </c>
      <c r="C62" s="7">
        <v>8</v>
      </c>
      <c r="E62" s="4" t="s">
        <v>38</v>
      </c>
      <c r="G62" s="7">
        <v>28</v>
      </c>
      <c r="I62" s="7">
        <v>17260273950</v>
      </c>
      <c r="K62" s="7">
        <v>3760015</v>
      </c>
      <c r="M62" s="7">
        <v>17256513935</v>
      </c>
      <c r="O62" s="7">
        <v>46294520495</v>
      </c>
      <c r="Q62" s="7">
        <v>79336004</v>
      </c>
      <c r="S62" s="7">
        <v>46215184491</v>
      </c>
    </row>
    <row r="63" spans="1:19" ht="21.75">
      <c r="A63" s="9" t="s">
        <v>141</v>
      </c>
      <c r="C63" s="7">
        <v>10</v>
      </c>
      <c r="E63" s="4" t="s">
        <v>38</v>
      </c>
      <c r="G63" s="7">
        <v>28</v>
      </c>
      <c r="I63" s="7">
        <v>9895890390</v>
      </c>
      <c r="K63" s="7">
        <v>9372128</v>
      </c>
      <c r="M63" s="7">
        <v>9886518262</v>
      </c>
      <c r="O63" s="7">
        <v>25664520487</v>
      </c>
      <c r="Q63" s="7">
        <v>52735033</v>
      </c>
      <c r="S63" s="7">
        <v>25611785454</v>
      </c>
    </row>
    <row r="64" spans="1:19" ht="21.75">
      <c r="A64" s="9" t="s">
        <v>152</v>
      </c>
      <c r="C64" s="7">
        <v>14</v>
      </c>
      <c r="E64" s="4" t="s">
        <v>38</v>
      </c>
      <c r="G64" s="7">
        <v>26.5</v>
      </c>
      <c r="I64" s="7">
        <v>0</v>
      </c>
      <c r="K64" s="7">
        <v>-24466085</v>
      </c>
      <c r="M64" s="7">
        <v>24466085</v>
      </c>
      <c r="O64" s="7">
        <v>11979452034</v>
      </c>
      <c r="Q64" s="7">
        <v>0</v>
      </c>
      <c r="S64" s="7">
        <v>11979452034</v>
      </c>
    </row>
    <row r="65" spans="1:19" ht="21.75">
      <c r="A65" s="9" t="s">
        <v>144</v>
      </c>
      <c r="C65" s="7">
        <v>8</v>
      </c>
      <c r="E65" s="4" t="s">
        <v>38</v>
      </c>
      <c r="G65" s="7">
        <v>27</v>
      </c>
      <c r="I65" s="7">
        <v>1830821910</v>
      </c>
      <c r="K65" s="7">
        <v>958601</v>
      </c>
      <c r="M65" s="7">
        <v>1829863309</v>
      </c>
      <c r="O65" s="7">
        <v>3173424644</v>
      </c>
      <c r="Q65" s="7">
        <v>8828113</v>
      </c>
      <c r="S65" s="7">
        <v>3164596531</v>
      </c>
    </row>
    <row r="66" spans="1:19" ht="21.75">
      <c r="A66" s="9" t="s">
        <v>141</v>
      </c>
      <c r="C66" s="7">
        <v>15</v>
      </c>
      <c r="E66" s="4" t="s">
        <v>38</v>
      </c>
      <c r="G66" s="7">
        <v>28</v>
      </c>
      <c r="I66" s="7">
        <v>1104657510</v>
      </c>
      <c r="K66" s="7">
        <v>134641</v>
      </c>
      <c r="M66" s="7">
        <v>1104522869</v>
      </c>
      <c r="O66" s="7">
        <v>1645150653</v>
      </c>
      <c r="Q66" s="7">
        <v>6283263</v>
      </c>
      <c r="S66" s="7">
        <v>1638867390</v>
      </c>
    </row>
    <row r="67" spans="1:19" ht="21.75">
      <c r="A67" s="9" t="s">
        <v>167</v>
      </c>
      <c r="C67" s="7">
        <v>18</v>
      </c>
      <c r="E67" s="4" t="s">
        <v>38</v>
      </c>
      <c r="G67" s="7">
        <v>28</v>
      </c>
      <c r="I67" s="7">
        <v>4602739710</v>
      </c>
      <c r="K67" s="7">
        <v>2238874</v>
      </c>
      <c r="M67" s="7">
        <v>4600500836</v>
      </c>
      <c r="O67" s="7">
        <v>6443835594</v>
      </c>
      <c r="Q67" s="7">
        <v>27314875</v>
      </c>
      <c r="S67" s="7">
        <v>6416520719</v>
      </c>
    </row>
    <row r="68" spans="1:19" ht="21.75">
      <c r="A68" s="9" t="s">
        <v>141</v>
      </c>
      <c r="C68" s="7">
        <v>18</v>
      </c>
      <c r="E68" s="4" t="s">
        <v>38</v>
      </c>
      <c r="G68" s="7">
        <v>28</v>
      </c>
      <c r="I68" s="7">
        <v>4602739710</v>
      </c>
      <c r="K68" s="7">
        <v>17911428</v>
      </c>
      <c r="M68" s="7">
        <v>4584828282</v>
      </c>
      <c r="O68" s="7">
        <v>6443835594</v>
      </c>
      <c r="Q68" s="7">
        <v>42987429</v>
      </c>
      <c r="S68" s="7">
        <v>6400848165</v>
      </c>
    </row>
    <row r="69" spans="1:19" ht="21.75">
      <c r="A69" s="9" t="s">
        <v>141</v>
      </c>
      <c r="C69" s="7">
        <v>19</v>
      </c>
      <c r="E69" s="4" t="s">
        <v>38</v>
      </c>
      <c r="G69" s="7">
        <v>28</v>
      </c>
      <c r="I69" s="7">
        <v>1380821910</v>
      </c>
      <c r="K69" s="7">
        <v>1755401</v>
      </c>
      <c r="M69" s="7">
        <v>1379066509</v>
      </c>
      <c r="O69" s="7">
        <v>1887123277</v>
      </c>
      <c r="Q69" s="7">
        <v>9028903</v>
      </c>
      <c r="S69" s="7">
        <v>1878094374</v>
      </c>
    </row>
    <row r="70" spans="1:19" ht="21.75">
      <c r="A70" s="9" t="s">
        <v>144</v>
      </c>
      <c r="C70" s="7">
        <v>3</v>
      </c>
      <c r="E70" s="4" t="s">
        <v>38</v>
      </c>
      <c r="G70" s="7">
        <v>27</v>
      </c>
      <c r="I70" s="7">
        <v>11983561632</v>
      </c>
      <c r="K70" s="7">
        <v>26534772</v>
      </c>
      <c r="M70" s="7">
        <v>11957026860</v>
      </c>
      <c r="O70" s="7">
        <v>11983561632</v>
      </c>
      <c r="Q70" s="7">
        <v>26534772</v>
      </c>
      <c r="S70" s="7">
        <v>11957026860</v>
      </c>
    </row>
    <row r="71" spans="1:19" ht="21.75">
      <c r="A71" s="9" t="s">
        <v>152</v>
      </c>
      <c r="C71" s="27">
        <v>25</v>
      </c>
      <c r="E71" s="4" t="s">
        <v>38</v>
      </c>
      <c r="G71" s="14">
        <v>27</v>
      </c>
      <c r="I71" s="14">
        <v>1701369860</v>
      </c>
      <c r="K71" s="14">
        <v>30892392</v>
      </c>
      <c r="M71" s="14">
        <v>1670477468</v>
      </c>
      <c r="O71" s="14">
        <v>1701369860</v>
      </c>
      <c r="Q71" s="14">
        <v>30892392</v>
      </c>
      <c r="S71" s="14">
        <v>1670477468</v>
      </c>
    </row>
    <row r="72" spans="1:19" ht="21" thickBot="1">
      <c r="G72" s="16"/>
      <c r="I72" s="17">
        <f>SUM(I10:I71)</f>
        <v>126063326920</v>
      </c>
      <c r="K72" s="17">
        <f>SUM(K23:K71)</f>
        <v>19545749</v>
      </c>
      <c r="M72" s="17">
        <f>SUM(M10:M71)</f>
        <v>126043781171</v>
      </c>
      <c r="O72" s="17">
        <f>SUM(O10:O71)</f>
        <v>749580323656</v>
      </c>
      <c r="Q72" s="17">
        <f>SUM(Q23:Q71)</f>
        <v>395586671</v>
      </c>
      <c r="S72" s="17">
        <f>SUM(S10:S71)</f>
        <v>749184736985</v>
      </c>
    </row>
    <row r="73" spans="1:19" ht="21" thickTop="1"/>
  </sheetData>
  <mergeCells count="16">
    <mergeCell ref="A2:S2"/>
    <mergeCell ref="A3:S3"/>
    <mergeCell ref="A4:S4"/>
    <mergeCell ref="Q9"/>
    <mergeCell ref="S9"/>
    <mergeCell ref="O8:S8"/>
    <mergeCell ref="I9"/>
    <mergeCell ref="K9"/>
    <mergeCell ref="M9"/>
    <mergeCell ref="I8:M8"/>
    <mergeCell ref="O9"/>
    <mergeCell ref="A9"/>
    <mergeCell ref="C9"/>
    <mergeCell ref="E9"/>
    <mergeCell ref="G9"/>
    <mergeCell ref="A8:G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14"/>
  <sheetViews>
    <sheetView rightToLeft="1" tabSelected="1" workbookViewId="0">
      <selection activeCell="L17" sqref="L17"/>
    </sheetView>
  </sheetViews>
  <sheetFormatPr defaultRowHeight="20.25"/>
  <cols>
    <col min="1" max="1" width="37.5703125" style="8" bestFit="1" customWidth="1"/>
    <col min="2" max="2" width="1" style="4" customWidth="1"/>
    <col min="3" max="3" width="13.7109375" style="4" bestFit="1" customWidth="1"/>
    <col min="4" max="4" width="1" style="4" customWidth="1"/>
    <col min="5" max="5" width="15" style="4" bestFit="1" customWidth="1"/>
    <col min="6" max="6" width="1" style="4" customWidth="1"/>
    <col min="7" max="7" width="9.140625" style="4" customWidth="1"/>
    <col min="8" max="16384" width="9.140625" style="4"/>
  </cols>
  <sheetData>
    <row r="2" spans="1:9" ht="21.75">
      <c r="A2" s="5" t="s">
        <v>0</v>
      </c>
      <c r="B2" s="5"/>
      <c r="C2" s="5"/>
      <c r="D2" s="5"/>
      <c r="E2" s="5"/>
    </row>
    <row r="3" spans="1:9" ht="21.75">
      <c r="A3" s="5" t="s">
        <v>196</v>
      </c>
      <c r="B3" s="5"/>
      <c r="C3" s="5"/>
      <c r="D3" s="5"/>
      <c r="E3" s="5"/>
    </row>
    <row r="4" spans="1:9" ht="21.75">
      <c r="A4" s="5" t="s">
        <v>2</v>
      </c>
      <c r="B4" s="5"/>
      <c r="C4" s="5"/>
      <c r="D4" s="5"/>
      <c r="E4" s="5"/>
    </row>
    <row r="6" spans="1:9" s="28" customFormat="1" ht="24">
      <c r="A6" s="32" t="s">
        <v>302</v>
      </c>
      <c r="B6" s="34"/>
      <c r="C6" s="34"/>
      <c r="D6" s="34"/>
      <c r="E6" s="34"/>
      <c r="F6" s="34"/>
      <c r="G6" s="34"/>
      <c r="H6" s="34"/>
      <c r="I6" s="34"/>
    </row>
    <row r="7" spans="1:9" s="28" customFormat="1" ht="24">
      <c r="A7" s="32"/>
      <c r="B7" s="34"/>
      <c r="C7" s="34"/>
      <c r="D7" s="34"/>
      <c r="E7" s="34"/>
      <c r="F7" s="34"/>
      <c r="G7" s="34"/>
      <c r="H7" s="34"/>
      <c r="I7" s="34"/>
    </row>
    <row r="8" spans="1:9" ht="21.75">
      <c r="A8" s="10" t="s">
        <v>275</v>
      </c>
      <c r="C8" s="5" t="s">
        <v>198</v>
      </c>
      <c r="E8" s="5" t="s">
        <v>6</v>
      </c>
    </row>
    <row r="9" spans="1:9" ht="21.75">
      <c r="A9" s="11" t="s">
        <v>275</v>
      </c>
      <c r="C9" s="11" t="s">
        <v>127</v>
      </c>
      <c r="E9" s="11" t="s">
        <v>127</v>
      </c>
    </row>
    <row r="10" spans="1:9" ht="21.75">
      <c r="A10" s="9" t="s">
        <v>275</v>
      </c>
      <c r="C10" s="7">
        <v>4392469417</v>
      </c>
      <c r="E10" s="7">
        <v>22324942298</v>
      </c>
    </row>
    <row r="11" spans="1:9" ht="21.75">
      <c r="A11" s="9" t="s">
        <v>276</v>
      </c>
      <c r="C11" s="7">
        <v>0</v>
      </c>
      <c r="E11" s="7">
        <v>0</v>
      </c>
    </row>
    <row r="12" spans="1:9" ht="21.75">
      <c r="A12" s="9" t="s">
        <v>277</v>
      </c>
      <c r="C12" s="14">
        <v>0</v>
      </c>
      <c r="E12" s="14">
        <v>0</v>
      </c>
    </row>
    <row r="13" spans="1:9" ht="22.5" thickBot="1">
      <c r="A13" s="9" t="s">
        <v>38</v>
      </c>
      <c r="C13" s="17">
        <v>4392469417</v>
      </c>
      <c r="E13" s="17">
        <v>22324942298</v>
      </c>
    </row>
    <row r="14" spans="1:9" ht="21" thickTop="1"/>
  </sheetData>
  <mergeCells count="8">
    <mergeCell ref="A2:E2"/>
    <mergeCell ref="A3:E3"/>
    <mergeCell ref="A4:E4"/>
    <mergeCell ref="A8:A9"/>
    <mergeCell ref="C9"/>
    <mergeCell ref="C8"/>
    <mergeCell ref="E9"/>
    <mergeCell ref="E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34"/>
  <sheetViews>
    <sheetView rightToLeft="1" workbookViewId="0">
      <selection activeCell="A13" sqref="A13"/>
    </sheetView>
  </sheetViews>
  <sheetFormatPr defaultRowHeight="20.25"/>
  <cols>
    <col min="1" max="1" width="33.28515625" style="8" bestFit="1" customWidth="1"/>
    <col min="2" max="2" width="1" style="4" customWidth="1"/>
    <col min="3" max="3" width="12" style="4" bestFit="1" customWidth="1"/>
    <col min="4" max="4" width="1" style="4" customWidth="1"/>
    <col min="5" max="5" width="17.7109375" style="4" bestFit="1" customWidth="1"/>
    <col min="6" max="6" width="1" style="4" customWidth="1"/>
    <col min="7" max="7" width="17.7109375" style="4" bestFit="1" customWidth="1"/>
    <col min="8" max="8" width="1" style="4" customWidth="1"/>
    <col min="9" max="9" width="9.85546875" style="4" bestFit="1" customWidth="1"/>
    <col min="10" max="10" width="1" style="4" customWidth="1"/>
    <col min="11" max="11" width="13.85546875" style="4" bestFit="1" customWidth="1"/>
    <col min="12" max="12" width="1" style="4" customWidth="1"/>
    <col min="13" max="13" width="9.140625" style="4" bestFit="1" customWidth="1"/>
    <col min="14" max="14" width="1" style="4" customWidth="1"/>
    <col min="15" max="15" width="13.85546875" style="4" bestFit="1" customWidth="1"/>
    <col min="16" max="16" width="1" style="4" customWidth="1"/>
    <col min="17" max="17" width="12" style="4" bestFit="1" customWidth="1"/>
    <col min="18" max="18" width="1" style="4" customWidth="1"/>
    <col min="19" max="19" width="11.5703125" style="4" customWidth="1"/>
    <col min="20" max="20" width="1" style="4" customWidth="1"/>
    <col min="21" max="21" width="21.85546875" style="4" customWidth="1"/>
    <col min="22" max="22" width="1" style="4" customWidth="1"/>
    <col min="23" max="23" width="21.85546875" style="4" customWidth="1"/>
    <col min="24" max="24" width="1" style="4" customWidth="1"/>
    <col min="25" max="25" width="27.140625" style="4" bestFit="1" customWidth="1"/>
    <col min="26" max="26" width="1" style="4" customWidth="1"/>
    <col min="27" max="27" width="9.140625" style="4" customWidth="1"/>
    <col min="28" max="16384" width="9.140625" style="4"/>
  </cols>
  <sheetData>
    <row r="2" spans="1:25" ht="21.7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21.7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ht="21.7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s="28" customFormat="1" ht="24">
      <c r="A5" s="29" t="s">
        <v>286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</row>
    <row r="6" spans="1:25" s="28" customFormat="1" ht="24">
      <c r="A6" s="29" t="s">
        <v>287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1"/>
      <c r="Y6" s="31"/>
    </row>
    <row r="8" spans="1:25" ht="21.75">
      <c r="A8" s="10" t="s">
        <v>3</v>
      </c>
      <c r="C8" s="11" t="s">
        <v>4</v>
      </c>
      <c r="D8" s="11" t="s">
        <v>4</v>
      </c>
      <c r="E8" s="11" t="s">
        <v>4</v>
      </c>
      <c r="F8" s="11" t="s">
        <v>4</v>
      </c>
      <c r="G8" s="11" t="s">
        <v>4</v>
      </c>
      <c r="I8" s="11" t="s">
        <v>5</v>
      </c>
      <c r="J8" s="11" t="s">
        <v>5</v>
      </c>
      <c r="K8" s="11" t="s">
        <v>5</v>
      </c>
      <c r="L8" s="11" t="s">
        <v>5</v>
      </c>
      <c r="M8" s="11" t="s">
        <v>5</v>
      </c>
      <c r="N8" s="11" t="s">
        <v>5</v>
      </c>
      <c r="O8" s="11" t="s">
        <v>5</v>
      </c>
      <c r="Q8" s="11" t="s">
        <v>6</v>
      </c>
      <c r="R8" s="11" t="s">
        <v>6</v>
      </c>
      <c r="S8" s="11" t="s">
        <v>6</v>
      </c>
      <c r="T8" s="11" t="s">
        <v>6</v>
      </c>
      <c r="U8" s="11" t="s">
        <v>6</v>
      </c>
      <c r="V8" s="11" t="s">
        <v>6</v>
      </c>
      <c r="W8" s="11" t="s">
        <v>6</v>
      </c>
      <c r="X8" s="11" t="s">
        <v>6</v>
      </c>
      <c r="Y8" s="11" t="s">
        <v>6</v>
      </c>
    </row>
    <row r="9" spans="1:25" ht="21.75">
      <c r="A9" s="10" t="s">
        <v>3</v>
      </c>
      <c r="C9" s="12" t="s">
        <v>7</v>
      </c>
      <c r="E9" s="12" t="s">
        <v>8</v>
      </c>
      <c r="G9" s="12" t="s">
        <v>9</v>
      </c>
      <c r="I9" s="11" t="s">
        <v>10</v>
      </c>
      <c r="J9" s="11" t="s">
        <v>10</v>
      </c>
      <c r="K9" s="11" t="s">
        <v>10</v>
      </c>
      <c r="M9" s="13" t="s">
        <v>11</v>
      </c>
      <c r="N9" s="13" t="s">
        <v>11</v>
      </c>
      <c r="O9" s="13" t="s">
        <v>11</v>
      </c>
      <c r="Q9" s="12" t="s">
        <v>7</v>
      </c>
      <c r="S9" s="12" t="s">
        <v>12</v>
      </c>
      <c r="U9" s="12" t="s">
        <v>8</v>
      </c>
      <c r="W9" s="12" t="s">
        <v>9</v>
      </c>
      <c r="Y9" s="18" t="s">
        <v>13</v>
      </c>
    </row>
    <row r="10" spans="1:25" ht="21.75">
      <c r="A10" s="11" t="s">
        <v>3</v>
      </c>
      <c r="C10" s="11" t="s">
        <v>7</v>
      </c>
      <c r="E10" s="11" t="s">
        <v>8</v>
      </c>
      <c r="G10" s="11" t="s">
        <v>9</v>
      </c>
      <c r="I10" s="13" t="s">
        <v>7</v>
      </c>
      <c r="K10" s="13" t="s">
        <v>8</v>
      </c>
      <c r="M10" s="13" t="s">
        <v>7</v>
      </c>
      <c r="O10" s="13" t="s">
        <v>14</v>
      </c>
      <c r="Q10" s="11" t="s">
        <v>7</v>
      </c>
      <c r="S10" s="11" t="s">
        <v>12</v>
      </c>
      <c r="U10" s="11" t="s">
        <v>8</v>
      </c>
      <c r="W10" s="11" t="s">
        <v>9</v>
      </c>
      <c r="Y10" s="19" t="s">
        <v>13</v>
      </c>
    </row>
    <row r="11" spans="1:25" ht="21.75">
      <c r="A11" s="9" t="s">
        <v>15</v>
      </c>
      <c r="C11" s="7">
        <v>3934690</v>
      </c>
      <c r="E11" s="7">
        <v>16224690398</v>
      </c>
      <c r="G11" s="7">
        <v>14952818066.7735</v>
      </c>
      <c r="I11" s="7">
        <v>0</v>
      </c>
      <c r="K11" s="7">
        <v>0</v>
      </c>
      <c r="M11" s="7">
        <v>-101754</v>
      </c>
      <c r="O11" s="7">
        <v>385982924</v>
      </c>
      <c r="Q11" s="7">
        <v>3832936</v>
      </c>
      <c r="S11" s="7">
        <v>3640</v>
      </c>
      <c r="U11" s="7">
        <v>15805107878</v>
      </c>
      <c r="W11" s="7">
        <v>13868873312.112</v>
      </c>
      <c r="Y11" s="20">
        <f>W11/$Y$34</f>
        <v>1.5784798693209809E-3</v>
      </c>
    </row>
    <row r="12" spans="1:25" ht="21.75">
      <c r="A12" s="9" t="s">
        <v>16</v>
      </c>
      <c r="C12" s="7">
        <v>12000000</v>
      </c>
      <c r="E12" s="7">
        <v>107072049420</v>
      </c>
      <c r="G12" s="7">
        <v>112975770600</v>
      </c>
      <c r="I12" s="7">
        <v>0</v>
      </c>
      <c r="K12" s="7">
        <v>0</v>
      </c>
      <c r="M12" s="7">
        <v>0</v>
      </c>
      <c r="O12" s="7">
        <v>0</v>
      </c>
      <c r="Q12" s="7">
        <v>12000000</v>
      </c>
      <c r="S12" s="7">
        <v>9617</v>
      </c>
      <c r="U12" s="7">
        <v>107072049420</v>
      </c>
      <c r="W12" s="7">
        <v>114717346200</v>
      </c>
      <c r="Y12" s="20">
        <f t="shared" ref="Y12:Y27" si="0">W12/$Y$34</f>
        <v>1.3056505569236496E-2</v>
      </c>
    </row>
    <row r="13" spans="1:25" ht="21.75">
      <c r="A13" s="9" t="s">
        <v>17</v>
      </c>
      <c r="C13" s="7">
        <v>539706</v>
      </c>
      <c r="E13" s="7">
        <v>9389954650</v>
      </c>
      <c r="G13" s="7">
        <v>8374683036.573</v>
      </c>
      <c r="I13" s="7">
        <v>100000</v>
      </c>
      <c r="K13" s="7">
        <v>1488379936</v>
      </c>
      <c r="M13" s="7">
        <v>0</v>
      </c>
      <c r="O13" s="7">
        <v>0</v>
      </c>
      <c r="Q13" s="7">
        <v>639706</v>
      </c>
      <c r="S13" s="7">
        <v>13870</v>
      </c>
      <c r="U13" s="7">
        <v>10878334586</v>
      </c>
      <c r="W13" s="7">
        <v>8819929522.7910004</v>
      </c>
      <c r="Y13" s="20">
        <f t="shared" si="0"/>
        <v>1.0038364968260928E-3</v>
      </c>
    </row>
    <row r="14" spans="1:25" ht="21.75">
      <c r="A14" s="9" t="s">
        <v>18</v>
      </c>
      <c r="C14" s="7">
        <v>3558294</v>
      </c>
      <c r="E14" s="7">
        <v>60493153173</v>
      </c>
      <c r="G14" s="7">
        <v>81353809466.100006</v>
      </c>
      <c r="I14" s="7">
        <v>0</v>
      </c>
      <c r="K14" s="7">
        <v>0</v>
      </c>
      <c r="M14" s="7">
        <v>-30000</v>
      </c>
      <c r="O14" s="7">
        <v>690367726</v>
      </c>
      <c r="Q14" s="7">
        <v>3528294</v>
      </c>
      <c r="S14" s="7">
        <v>22500</v>
      </c>
      <c r="U14" s="7">
        <v>59983135003</v>
      </c>
      <c r="W14" s="7">
        <v>78914264640.75</v>
      </c>
      <c r="Y14" s="20">
        <f t="shared" si="0"/>
        <v>8.9815931932197626E-3</v>
      </c>
    </row>
    <row r="15" spans="1:25" ht="21.75">
      <c r="A15" s="9" t="s">
        <v>19</v>
      </c>
      <c r="C15" s="7">
        <v>1517445</v>
      </c>
      <c r="E15" s="7">
        <v>3795327302</v>
      </c>
      <c r="G15" s="7">
        <v>3546286491.4897499</v>
      </c>
      <c r="I15" s="7">
        <v>0</v>
      </c>
      <c r="K15" s="7">
        <v>0</v>
      </c>
      <c r="M15" s="7">
        <v>-148525</v>
      </c>
      <c r="O15" s="7">
        <v>341936053</v>
      </c>
      <c r="Q15" s="7">
        <v>1368920</v>
      </c>
      <c r="S15" s="7">
        <v>2189</v>
      </c>
      <c r="U15" s="7">
        <v>3423846959</v>
      </c>
      <c r="W15" s="7">
        <v>2978736313.0139999</v>
      </c>
      <c r="Y15" s="20">
        <f t="shared" si="0"/>
        <v>3.3902359624279974E-4</v>
      </c>
    </row>
    <row r="16" spans="1:25" ht="21.75">
      <c r="A16" s="9" t="s">
        <v>20</v>
      </c>
      <c r="C16" s="7">
        <v>58593750</v>
      </c>
      <c r="E16" s="7">
        <v>300178008395</v>
      </c>
      <c r="G16" s="7">
        <v>303806531250</v>
      </c>
      <c r="I16" s="7">
        <v>0</v>
      </c>
      <c r="K16" s="7">
        <v>0</v>
      </c>
      <c r="M16" s="7">
        <v>0</v>
      </c>
      <c r="O16" s="7">
        <v>0</v>
      </c>
      <c r="Q16" s="7">
        <v>58593750</v>
      </c>
      <c r="S16" s="7">
        <v>5303</v>
      </c>
      <c r="U16" s="7">
        <v>300178008395</v>
      </c>
      <c r="W16" s="7">
        <v>308873856445.31299</v>
      </c>
      <c r="Y16" s="20">
        <f t="shared" si="0"/>
        <v>3.5154345532356669E-2</v>
      </c>
    </row>
    <row r="17" spans="1:25" ht="21.75">
      <c r="A17" s="9" t="s">
        <v>21</v>
      </c>
      <c r="C17" s="7">
        <v>14052710</v>
      </c>
      <c r="E17" s="7">
        <v>151399790655</v>
      </c>
      <c r="G17" s="7">
        <v>157783827880</v>
      </c>
      <c r="I17" s="7">
        <v>0</v>
      </c>
      <c r="K17" s="7">
        <v>0</v>
      </c>
      <c r="M17" s="7">
        <v>0</v>
      </c>
      <c r="O17" s="7">
        <v>0</v>
      </c>
      <c r="Q17" s="7">
        <v>14052710</v>
      </c>
      <c r="S17" s="7">
        <v>11463</v>
      </c>
      <c r="U17" s="7">
        <v>151399790655</v>
      </c>
      <c r="W17" s="7">
        <v>161086214730</v>
      </c>
      <c r="Y17" s="20">
        <f t="shared" si="0"/>
        <v>1.8333958458929822E-2</v>
      </c>
    </row>
    <row r="18" spans="1:25" ht="21.75">
      <c r="A18" s="9" t="s">
        <v>22</v>
      </c>
      <c r="C18" s="7">
        <v>4937294</v>
      </c>
      <c r="E18" s="7">
        <v>49999976338</v>
      </c>
      <c r="G18" s="7">
        <v>50508497620</v>
      </c>
      <c r="I18" s="7">
        <v>0</v>
      </c>
      <c r="K18" s="7">
        <v>0</v>
      </c>
      <c r="M18" s="7">
        <v>0</v>
      </c>
      <c r="O18" s="7">
        <v>0</v>
      </c>
      <c r="Q18" s="7">
        <v>4937294</v>
      </c>
      <c r="S18" s="7">
        <v>10459</v>
      </c>
      <c r="U18" s="7">
        <v>49999976338</v>
      </c>
      <c r="W18" s="7">
        <v>51639137946</v>
      </c>
      <c r="Y18" s="20">
        <f t="shared" si="0"/>
        <v>5.8772863434886592E-3</v>
      </c>
    </row>
    <row r="19" spans="1:25" ht="21.75">
      <c r="A19" s="9" t="s">
        <v>23</v>
      </c>
      <c r="C19" s="7">
        <v>13184784</v>
      </c>
      <c r="E19" s="7">
        <v>199999988496</v>
      </c>
      <c r="G19" s="7">
        <v>203006119248</v>
      </c>
      <c r="I19" s="7">
        <v>0</v>
      </c>
      <c r="K19" s="7">
        <v>0</v>
      </c>
      <c r="M19" s="7">
        <v>0</v>
      </c>
      <c r="O19" s="7">
        <v>0</v>
      </c>
      <c r="Q19" s="7">
        <v>13184784</v>
      </c>
      <c r="S19" s="7">
        <v>15756</v>
      </c>
      <c r="U19" s="7">
        <v>199999988496</v>
      </c>
      <c r="W19" s="7">
        <v>207739456704</v>
      </c>
      <c r="Y19" s="20">
        <f t="shared" si="0"/>
        <v>2.3643777190218335E-2</v>
      </c>
    </row>
    <row r="20" spans="1:25" ht="21.75">
      <c r="A20" s="9" t="s">
        <v>24</v>
      </c>
      <c r="C20" s="7">
        <v>3000000</v>
      </c>
      <c r="E20" s="7">
        <v>30034800000</v>
      </c>
      <c r="G20" s="7">
        <v>31822166250</v>
      </c>
      <c r="I20" s="7">
        <v>0</v>
      </c>
      <c r="K20" s="7">
        <v>0</v>
      </c>
      <c r="M20" s="7">
        <v>0</v>
      </c>
      <c r="O20" s="7">
        <v>0</v>
      </c>
      <c r="Q20" s="7">
        <v>3000000</v>
      </c>
      <c r="S20" s="7">
        <v>10500</v>
      </c>
      <c r="U20" s="7">
        <v>30034800000</v>
      </c>
      <c r="W20" s="7">
        <v>31462593750</v>
      </c>
      <c r="Y20" s="20">
        <f t="shared" si="0"/>
        <v>3.5809016171217912E-3</v>
      </c>
    </row>
    <row r="21" spans="1:25" ht="21.75">
      <c r="A21" s="9" t="s">
        <v>25</v>
      </c>
      <c r="C21" s="7">
        <v>19050000</v>
      </c>
      <c r="E21" s="7">
        <v>100180516006</v>
      </c>
      <c r="G21" s="7">
        <v>110268127507.5</v>
      </c>
      <c r="I21" s="7">
        <v>0</v>
      </c>
      <c r="K21" s="7">
        <v>0</v>
      </c>
      <c r="M21" s="7">
        <v>0</v>
      </c>
      <c r="O21" s="7">
        <v>0</v>
      </c>
      <c r="Q21" s="7">
        <v>0</v>
      </c>
      <c r="S21" s="7">
        <v>0</v>
      </c>
      <c r="U21" s="7">
        <v>0</v>
      </c>
      <c r="W21" s="7">
        <v>0</v>
      </c>
      <c r="Y21" s="20">
        <f t="shared" si="0"/>
        <v>0</v>
      </c>
    </row>
    <row r="22" spans="1:25" ht="21.75">
      <c r="A22" s="9" t="s">
        <v>26</v>
      </c>
      <c r="C22" s="7">
        <v>1660145</v>
      </c>
      <c r="E22" s="7">
        <v>12960888812</v>
      </c>
      <c r="G22" s="7">
        <v>9307506654.0900002</v>
      </c>
      <c r="I22" s="7">
        <v>0</v>
      </c>
      <c r="K22" s="7">
        <v>0</v>
      </c>
      <c r="M22" s="7">
        <v>-297323</v>
      </c>
      <c r="O22" s="7">
        <v>1752778128</v>
      </c>
      <c r="Q22" s="7">
        <v>1362822</v>
      </c>
      <c r="S22" s="7">
        <v>5160</v>
      </c>
      <c r="U22" s="7">
        <v>10639663654</v>
      </c>
      <c r="W22" s="7">
        <v>6990320158.9560003</v>
      </c>
      <c r="Y22" s="20">
        <f t="shared" si="0"/>
        <v>7.9560029158131946E-4</v>
      </c>
    </row>
    <row r="23" spans="1:25" ht="21.75">
      <c r="A23" s="9" t="s">
        <v>27</v>
      </c>
      <c r="C23" s="7">
        <v>111329</v>
      </c>
      <c r="E23" s="7">
        <v>781954028</v>
      </c>
      <c r="G23" s="7">
        <v>829999443.375</v>
      </c>
      <c r="I23" s="7">
        <v>290313</v>
      </c>
      <c r="K23" s="7">
        <v>2087450256</v>
      </c>
      <c r="M23" s="7">
        <v>0</v>
      </c>
      <c r="O23" s="7">
        <v>0</v>
      </c>
      <c r="Q23" s="7">
        <v>401642</v>
      </c>
      <c r="S23" s="7">
        <v>6910</v>
      </c>
      <c r="U23" s="7">
        <v>2869404284</v>
      </c>
      <c r="W23" s="7">
        <v>2758832909.9910002</v>
      </c>
      <c r="Y23" s="20">
        <f t="shared" si="0"/>
        <v>3.1399538471794269E-4</v>
      </c>
    </row>
    <row r="24" spans="1:25" ht="21.75">
      <c r="A24" s="9" t="s">
        <v>28</v>
      </c>
      <c r="C24" s="7">
        <v>0</v>
      </c>
      <c r="E24" s="7">
        <v>0</v>
      </c>
      <c r="G24" s="7">
        <v>0</v>
      </c>
      <c r="I24" s="7">
        <v>629088</v>
      </c>
      <c r="K24" s="7">
        <v>2005480513</v>
      </c>
      <c r="M24" s="7">
        <v>-26781</v>
      </c>
      <c r="O24" s="7">
        <v>86174294</v>
      </c>
      <c r="Q24" s="7">
        <v>602307</v>
      </c>
      <c r="S24" s="7">
        <v>3089</v>
      </c>
      <c r="U24" s="7">
        <v>1920104900</v>
      </c>
      <c r="W24" s="7">
        <v>1849456191.37815</v>
      </c>
      <c r="Y24" s="20">
        <f t="shared" si="0"/>
        <v>2.1049506341167204E-4</v>
      </c>
    </row>
    <row r="25" spans="1:25" ht="21.75">
      <c r="A25" s="9" t="s">
        <v>29</v>
      </c>
      <c r="C25" s="7">
        <v>0</v>
      </c>
      <c r="E25" s="7">
        <v>0</v>
      </c>
      <c r="G25" s="7">
        <v>0</v>
      </c>
      <c r="I25" s="7">
        <v>5028</v>
      </c>
      <c r="K25" s="7">
        <v>356625797</v>
      </c>
      <c r="M25" s="7">
        <v>-5028</v>
      </c>
      <c r="O25" s="7">
        <v>496687824</v>
      </c>
      <c r="Q25" s="7">
        <v>0</v>
      </c>
      <c r="S25" s="7">
        <v>0</v>
      </c>
      <c r="U25" s="7">
        <v>0</v>
      </c>
      <c r="W25" s="7">
        <v>0</v>
      </c>
      <c r="Y25" s="20">
        <f t="shared" si="0"/>
        <v>0</v>
      </c>
    </row>
    <row r="26" spans="1:25" ht="21.75">
      <c r="A26" s="9" t="s">
        <v>30</v>
      </c>
      <c r="C26" s="7">
        <v>0</v>
      </c>
      <c r="E26" s="7">
        <v>0</v>
      </c>
      <c r="G26" s="7">
        <v>0</v>
      </c>
      <c r="I26" s="7">
        <v>16428</v>
      </c>
      <c r="K26" s="7">
        <v>316690567</v>
      </c>
      <c r="M26" s="7">
        <v>-16428</v>
      </c>
      <c r="O26" s="7">
        <v>296720708</v>
      </c>
      <c r="Q26" s="7">
        <v>0</v>
      </c>
      <c r="S26" s="7">
        <v>0</v>
      </c>
      <c r="U26" s="7">
        <v>0</v>
      </c>
      <c r="W26" s="7">
        <v>0</v>
      </c>
      <c r="Y26" s="20">
        <f t="shared" si="0"/>
        <v>0</v>
      </c>
    </row>
    <row r="27" spans="1:25" ht="21.75">
      <c r="A27" s="9" t="s">
        <v>31</v>
      </c>
      <c r="C27" s="14">
        <v>0</v>
      </c>
      <c r="E27" s="14">
        <v>0</v>
      </c>
      <c r="G27" s="14">
        <v>0</v>
      </c>
      <c r="I27" s="14">
        <v>901</v>
      </c>
      <c r="K27" s="14">
        <v>1397843</v>
      </c>
      <c r="M27" s="14">
        <v>-901</v>
      </c>
      <c r="O27" s="14">
        <v>2366281</v>
      </c>
      <c r="Q27" s="14">
        <v>0</v>
      </c>
      <c r="S27" s="14">
        <v>0</v>
      </c>
      <c r="U27" s="14">
        <v>0</v>
      </c>
      <c r="W27" s="14">
        <v>0</v>
      </c>
      <c r="Y27" s="20">
        <f t="shared" si="0"/>
        <v>0</v>
      </c>
    </row>
    <row r="28" spans="1:25" ht="21" thickBot="1">
      <c r="C28" s="17">
        <f>SUM(C11:C27)</f>
        <v>136140147</v>
      </c>
      <c r="E28" s="17">
        <f>SUM(E11:E27)</f>
        <v>1042511097673</v>
      </c>
      <c r="G28" s="17">
        <f>SUM(G11:G27)</f>
        <v>1088536143513.9012</v>
      </c>
      <c r="I28" s="17">
        <f>SUM(I11:I27)</f>
        <v>1041758</v>
      </c>
      <c r="K28" s="17">
        <f>SUM(K11:K27)</f>
        <v>6256024912</v>
      </c>
      <c r="M28" s="17">
        <f>SUM(M11:M27)</f>
        <v>-626740</v>
      </c>
      <c r="O28" s="17">
        <f>SUM(O11:O27)</f>
        <v>4053013938</v>
      </c>
      <c r="Q28" s="17">
        <f>SUM(Q11:Q27)</f>
        <v>117505165</v>
      </c>
      <c r="S28" s="16"/>
      <c r="U28" s="17">
        <f>SUM(U11:U27)</f>
        <v>944204210568</v>
      </c>
      <c r="W28" s="17">
        <f>SUM(W11:W27)</f>
        <v>991699018824.30518</v>
      </c>
      <c r="Y28" s="22">
        <f>SUM(Y11:Y27)</f>
        <v>0.11286979860667236</v>
      </c>
    </row>
    <row r="29" spans="1:25" ht="21" thickTop="1"/>
    <row r="34" spans="25:25" hidden="1">
      <c r="Y34" s="23">
        <v>8786221212994</v>
      </c>
    </row>
  </sheetData>
  <mergeCells count="23">
    <mergeCell ref="A2:Y2"/>
    <mergeCell ref="A3:Y3"/>
    <mergeCell ref="A4:Y4"/>
    <mergeCell ref="A5:Y5"/>
    <mergeCell ref="A6:W6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  <mergeCell ref="A8:A10"/>
    <mergeCell ref="C9:C10"/>
    <mergeCell ref="E9:E10"/>
    <mergeCell ref="G9:G10"/>
    <mergeCell ref="C8:G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4"/>
  <sheetViews>
    <sheetView rightToLeft="1" workbookViewId="0">
      <selection activeCell="C22" sqref="C22"/>
    </sheetView>
  </sheetViews>
  <sheetFormatPr defaultRowHeight="20.25"/>
  <cols>
    <col min="1" max="1" width="32.85546875" style="8" bestFit="1" customWidth="1"/>
    <col min="2" max="2" width="1" style="4" customWidth="1"/>
    <col min="3" max="3" width="14.7109375" style="4" bestFit="1" customWidth="1"/>
    <col min="4" max="4" width="1" style="4" customWidth="1"/>
    <col min="5" max="5" width="11.42578125" style="4" bestFit="1" customWidth="1"/>
    <col min="6" max="6" width="1" style="4" customWidth="1"/>
    <col min="7" max="7" width="11.28515625" style="4" bestFit="1" customWidth="1"/>
    <col min="8" max="8" width="1" style="4" customWidth="1"/>
    <col min="9" max="9" width="8.5703125" style="4" bestFit="1" customWidth="1"/>
    <col min="10" max="10" width="1" style="4" customWidth="1"/>
    <col min="11" max="11" width="14.7109375" style="4" bestFit="1" customWidth="1"/>
    <col min="12" max="12" width="1" style="4" customWidth="1"/>
    <col min="13" max="13" width="11.42578125" style="4" bestFit="1" customWidth="1"/>
    <col min="14" max="14" width="1" style="4" customWidth="1"/>
    <col min="15" max="15" width="11.28515625" style="4" bestFit="1" customWidth="1"/>
    <col min="16" max="16" width="1" style="4" customWidth="1"/>
    <col min="17" max="17" width="8.5703125" style="4" bestFit="1" customWidth="1"/>
    <col min="18" max="18" width="1" style="4" customWidth="1"/>
    <col min="19" max="19" width="9.140625" style="4" customWidth="1"/>
    <col min="20" max="16384" width="9.140625" style="4"/>
  </cols>
  <sheetData>
    <row r="2" spans="1:17" ht="21.7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21.7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21.7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s="28" customFormat="1" ht="24">
      <c r="A5" s="32" t="s">
        <v>286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</row>
    <row r="6" spans="1:17" s="28" customFormat="1" ht="24">
      <c r="A6" s="32" t="s">
        <v>288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</row>
    <row r="8" spans="1:17" ht="21.75">
      <c r="A8" s="10" t="s">
        <v>3</v>
      </c>
      <c r="C8" s="11" t="s">
        <v>4</v>
      </c>
      <c r="D8" s="11" t="s">
        <v>4</v>
      </c>
      <c r="E8" s="11" t="s">
        <v>4</v>
      </c>
      <c r="F8" s="11" t="s">
        <v>4</v>
      </c>
      <c r="G8" s="11" t="s">
        <v>4</v>
      </c>
      <c r="H8" s="11" t="s">
        <v>4</v>
      </c>
      <c r="I8" s="11" t="s">
        <v>4</v>
      </c>
      <c r="K8" s="11" t="s">
        <v>6</v>
      </c>
      <c r="L8" s="11" t="s">
        <v>6</v>
      </c>
      <c r="M8" s="11" t="s">
        <v>6</v>
      </c>
      <c r="N8" s="11" t="s">
        <v>6</v>
      </c>
      <c r="O8" s="11" t="s">
        <v>6</v>
      </c>
      <c r="P8" s="11" t="s">
        <v>6</v>
      </c>
      <c r="Q8" s="11" t="s">
        <v>6</v>
      </c>
    </row>
    <row r="9" spans="1:17" ht="21.75">
      <c r="A9" s="11" t="s">
        <v>3</v>
      </c>
      <c r="C9" s="11" t="s">
        <v>32</v>
      </c>
      <c r="E9" s="11" t="s">
        <v>33</v>
      </c>
      <c r="G9" s="11" t="s">
        <v>34</v>
      </c>
      <c r="I9" s="11" t="s">
        <v>35</v>
      </c>
      <c r="K9" s="11" t="s">
        <v>32</v>
      </c>
      <c r="M9" s="11" t="s">
        <v>33</v>
      </c>
      <c r="O9" s="11" t="s">
        <v>34</v>
      </c>
      <c r="Q9" s="11" t="s">
        <v>35</v>
      </c>
    </row>
    <row r="10" spans="1:17" ht="21.75">
      <c r="A10" s="6" t="s">
        <v>36</v>
      </c>
      <c r="C10" s="7">
        <v>19050000</v>
      </c>
      <c r="E10" s="7">
        <v>5908</v>
      </c>
      <c r="G10" s="4" t="s">
        <v>37</v>
      </c>
      <c r="I10" s="7">
        <v>0.25668580510127098</v>
      </c>
      <c r="K10" s="7">
        <v>0</v>
      </c>
      <c r="M10" s="7">
        <v>0</v>
      </c>
      <c r="O10" s="4" t="s">
        <v>38</v>
      </c>
      <c r="Q10" s="7">
        <v>0</v>
      </c>
    </row>
    <row r="11" spans="1:17" ht="21.75">
      <c r="A11" s="9" t="s">
        <v>39</v>
      </c>
      <c r="C11" s="7">
        <v>12000000</v>
      </c>
      <c r="E11" s="7">
        <v>10080</v>
      </c>
      <c r="G11" s="4" t="s">
        <v>40</v>
      </c>
      <c r="I11" s="7">
        <v>0.204866269905152</v>
      </c>
      <c r="K11" s="7">
        <v>12000000</v>
      </c>
      <c r="M11" s="7">
        <v>10080</v>
      </c>
      <c r="O11" s="4" t="s">
        <v>40</v>
      </c>
      <c r="Q11" s="7">
        <v>0.204866269905152</v>
      </c>
    </row>
    <row r="12" spans="1:17" ht="21.75">
      <c r="A12" s="9" t="s">
        <v>41</v>
      </c>
      <c r="C12" s="14">
        <v>58593750</v>
      </c>
      <c r="E12" s="14">
        <v>6233</v>
      </c>
      <c r="G12" s="15" t="s">
        <v>42</v>
      </c>
      <c r="I12" s="14">
        <v>0</v>
      </c>
      <c r="K12" s="14">
        <v>58593750</v>
      </c>
      <c r="M12" s="14">
        <v>6233</v>
      </c>
      <c r="O12" s="15" t="s">
        <v>42</v>
      </c>
      <c r="Q12" s="14">
        <v>0</v>
      </c>
    </row>
    <row r="13" spans="1:17" ht="21" thickBot="1">
      <c r="C13" s="17">
        <f>SUM(C10:C12)</f>
        <v>89643750</v>
      </c>
      <c r="E13" s="16" t="s">
        <v>284</v>
      </c>
      <c r="G13" s="16" t="s">
        <v>284</v>
      </c>
      <c r="I13" s="16" t="s">
        <v>284</v>
      </c>
      <c r="K13" s="17">
        <f>SUM(K10:K12)</f>
        <v>70593750</v>
      </c>
      <c r="M13" s="16" t="s">
        <v>284</v>
      </c>
      <c r="O13" s="16" t="s">
        <v>284</v>
      </c>
      <c r="Q13" s="16" t="s">
        <v>284</v>
      </c>
    </row>
    <row r="14" spans="1:17" ht="21" thickTop="1"/>
  </sheetData>
  <mergeCells count="14">
    <mergeCell ref="A2:Q2"/>
    <mergeCell ref="A3:Q3"/>
    <mergeCell ref="A4:Q4"/>
    <mergeCell ref="K9"/>
    <mergeCell ref="M9"/>
    <mergeCell ref="O9"/>
    <mergeCell ref="Q9"/>
    <mergeCell ref="K8:Q8"/>
    <mergeCell ref="A8:A9"/>
    <mergeCell ref="C9"/>
    <mergeCell ref="E9"/>
    <mergeCell ref="G9"/>
    <mergeCell ref="I9"/>
    <mergeCell ref="C8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37"/>
  <sheetViews>
    <sheetView rightToLeft="1" zoomScale="70" zoomScaleNormal="70" workbookViewId="0">
      <selection activeCell="A18" sqref="A18"/>
    </sheetView>
  </sheetViews>
  <sheetFormatPr defaultRowHeight="20.25"/>
  <cols>
    <col min="1" max="1" width="32.42578125" style="8" bestFit="1" customWidth="1"/>
    <col min="2" max="2" width="1" style="4" customWidth="1"/>
    <col min="3" max="3" width="19.5703125" style="4" bestFit="1" customWidth="1"/>
    <col min="4" max="4" width="1" style="4" customWidth="1"/>
    <col min="5" max="5" width="17.28515625" style="4" bestFit="1" customWidth="1"/>
    <col min="6" max="6" width="1" style="4" customWidth="1"/>
    <col min="7" max="7" width="12.140625" style="4" bestFit="1" customWidth="1"/>
    <col min="8" max="8" width="1" style="4" customWidth="1"/>
    <col min="9" max="9" width="14.7109375" style="4" bestFit="1" customWidth="1"/>
    <col min="10" max="10" width="1" style="4" customWidth="1"/>
    <col min="11" max="11" width="9" style="4" bestFit="1" customWidth="1"/>
    <col min="12" max="12" width="1" style="4" customWidth="1"/>
    <col min="13" max="13" width="9" style="4" bestFit="1" customWidth="1"/>
    <col min="14" max="14" width="1" style="4" customWidth="1"/>
    <col min="15" max="15" width="10.5703125" style="4" bestFit="1" customWidth="1"/>
    <col min="16" max="16" width="1" style="4" customWidth="1"/>
    <col min="17" max="17" width="18.7109375" style="4" bestFit="1" customWidth="1"/>
    <col min="18" max="18" width="1" style="4" customWidth="1"/>
    <col min="19" max="19" width="18.85546875" style="4" bestFit="1" customWidth="1"/>
    <col min="20" max="20" width="1" style="4" customWidth="1"/>
    <col min="21" max="21" width="8.7109375" style="4" bestFit="1" customWidth="1"/>
    <col min="22" max="22" width="1" style="4" customWidth="1"/>
    <col min="23" max="23" width="17" style="4" bestFit="1" customWidth="1"/>
    <col min="24" max="24" width="1" style="4" customWidth="1"/>
    <col min="25" max="25" width="6.140625" style="4" bestFit="1" customWidth="1"/>
    <col min="26" max="26" width="1" style="4" customWidth="1"/>
    <col min="27" max="27" width="13.140625" style="4" bestFit="1" customWidth="1"/>
    <col min="28" max="28" width="1" style="4" customWidth="1"/>
    <col min="29" max="29" width="10.7109375" style="4" bestFit="1" customWidth="1"/>
    <col min="30" max="30" width="1" style="4" customWidth="1"/>
    <col min="31" max="31" width="18.28515625" style="4" bestFit="1" customWidth="1"/>
    <col min="32" max="32" width="1" style="4" customWidth="1"/>
    <col min="33" max="33" width="18.7109375" style="4" bestFit="1" customWidth="1"/>
    <col min="34" max="34" width="1" style="4" customWidth="1"/>
    <col min="35" max="35" width="18.140625" style="4" bestFit="1" customWidth="1"/>
    <col min="36" max="36" width="1" style="4" customWidth="1"/>
    <col min="37" max="37" width="28.85546875" style="4" bestFit="1" customWidth="1"/>
    <col min="38" max="38" width="1" style="4" customWidth="1"/>
    <col min="39" max="39" width="9.140625" style="4" customWidth="1"/>
    <col min="40" max="16384" width="9.140625" style="4"/>
  </cols>
  <sheetData>
    <row r="2" spans="1:37" ht="36" customHeight="1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</row>
    <row r="3" spans="1:37" ht="36" customHeight="1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37" ht="36" customHeight="1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</row>
    <row r="5" spans="1:37" s="28" customFormat="1" ht="24">
      <c r="A5" s="29" t="s">
        <v>286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</row>
    <row r="6" spans="1:37" s="28" customFormat="1" ht="24">
      <c r="A6" s="29" t="s">
        <v>289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1"/>
      <c r="W6" s="31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</row>
    <row r="8" spans="1:37" ht="21.75">
      <c r="A8" s="11" t="s">
        <v>43</v>
      </c>
      <c r="B8" s="11" t="s">
        <v>43</v>
      </c>
      <c r="C8" s="11" t="s">
        <v>43</v>
      </c>
      <c r="D8" s="11" t="s">
        <v>43</v>
      </c>
      <c r="E8" s="11" t="s">
        <v>43</v>
      </c>
      <c r="F8" s="11" t="s">
        <v>43</v>
      </c>
      <c r="G8" s="11" t="s">
        <v>43</v>
      </c>
      <c r="H8" s="11" t="s">
        <v>43</v>
      </c>
      <c r="I8" s="11" t="s">
        <v>43</v>
      </c>
      <c r="J8" s="11" t="s">
        <v>43</v>
      </c>
      <c r="K8" s="11" t="s">
        <v>43</v>
      </c>
      <c r="L8" s="11" t="s">
        <v>43</v>
      </c>
      <c r="M8" s="11" t="s">
        <v>43</v>
      </c>
      <c r="O8" s="11" t="s">
        <v>4</v>
      </c>
      <c r="P8" s="11" t="s">
        <v>4</v>
      </c>
      <c r="Q8" s="11" t="s">
        <v>4</v>
      </c>
      <c r="R8" s="11" t="s">
        <v>4</v>
      </c>
      <c r="S8" s="11" t="s">
        <v>4</v>
      </c>
      <c r="U8" s="11" t="s">
        <v>5</v>
      </c>
      <c r="V8" s="11" t="s">
        <v>5</v>
      </c>
      <c r="W8" s="11" t="s">
        <v>5</v>
      </c>
      <c r="X8" s="11" t="s">
        <v>5</v>
      </c>
      <c r="Y8" s="11" t="s">
        <v>5</v>
      </c>
      <c r="Z8" s="11" t="s">
        <v>5</v>
      </c>
      <c r="AA8" s="11" t="s">
        <v>5</v>
      </c>
      <c r="AC8" s="11" t="s">
        <v>6</v>
      </c>
      <c r="AD8" s="11" t="s">
        <v>6</v>
      </c>
      <c r="AE8" s="11" t="s">
        <v>6</v>
      </c>
      <c r="AF8" s="11" t="s">
        <v>6</v>
      </c>
      <c r="AG8" s="11" t="s">
        <v>6</v>
      </c>
      <c r="AH8" s="11" t="s">
        <v>6</v>
      </c>
      <c r="AI8" s="11" t="s">
        <v>6</v>
      </c>
      <c r="AJ8" s="11" t="s">
        <v>6</v>
      </c>
      <c r="AK8" s="11" t="s">
        <v>6</v>
      </c>
    </row>
    <row r="9" spans="1:37" ht="21.75">
      <c r="A9" s="10" t="s">
        <v>44</v>
      </c>
      <c r="C9" s="10" t="s">
        <v>45</v>
      </c>
      <c r="E9" s="10" t="s">
        <v>46</v>
      </c>
      <c r="G9" s="10" t="s">
        <v>47</v>
      </c>
      <c r="I9" s="10" t="s">
        <v>48</v>
      </c>
      <c r="K9" s="10" t="s">
        <v>49</v>
      </c>
      <c r="M9" s="10" t="s">
        <v>35</v>
      </c>
      <c r="O9" s="10" t="s">
        <v>7</v>
      </c>
      <c r="Q9" s="10" t="s">
        <v>8</v>
      </c>
      <c r="S9" s="10" t="s">
        <v>9</v>
      </c>
      <c r="U9" s="11" t="s">
        <v>10</v>
      </c>
      <c r="V9" s="11" t="s">
        <v>10</v>
      </c>
      <c r="W9" s="11" t="s">
        <v>10</v>
      </c>
      <c r="Y9" s="11" t="s">
        <v>11</v>
      </c>
      <c r="Z9" s="11" t="s">
        <v>11</v>
      </c>
      <c r="AA9" s="11" t="s">
        <v>11</v>
      </c>
      <c r="AC9" s="10" t="s">
        <v>7</v>
      </c>
      <c r="AE9" s="10" t="s">
        <v>50</v>
      </c>
      <c r="AG9" s="10" t="s">
        <v>8</v>
      </c>
      <c r="AI9" s="10" t="s">
        <v>9</v>
      </c>
      <c r="AK9" s="10" t="s">
        <v>13</v>
      </c>
    </row>
    <row r="10" spans="1:37" ht="21.75">
      <c r="A10" s="11" t="s">
        <v>44</v>
      </c>
      <c r="C10" s="11" t="s">
        <v>45</v>
      </c>
      <c r="E10" s="11" t="s">
        <v>46</v>
      </c>
      <c r="G10" s="11" t="s">
        <v>47</v>
      </c>
      <c r="I10" s="11" t="s">
        <v>48</v>
      </c>
      <c r="K10" s="11" t="s">
        <v>49</v>
      </c>
      <c r="M10" s="11" t="s">
        <v>35</v>
      </c>
      <c r="O10" s="11" t="s">
        <v>7</v>
      </c>
      <c r="Q10" s="11" t="s">
        <v>8</v>
      </c>
      <c r="S10" s="11" t="s">
        <v>9</v>
      </c>
      <c r="U10" s="11" t="s">
        <v>7</v>
      </c>
      <c r="W10" s="11" t="s">
        <v>8</v>
      </c>
      <c r="Y10" s="11" t="s">
        <v>7</v>
      </c>
      <c r="AA10" s="11" t="s">
        <v>14</v>
      </c>
      <c r="AC10" s="11" t="s">
        <v>7</v>
      </c>
      <c r="AE10" s="11" t="s">
        <v>50</v>
      </c>
      <c r="AG10" s="11" t="s">
        <v>8</v>
      </c>
      <c r="AI10" s="11" t="s">
        <v>9</v>
      </c>
      <c r="AK10" s="11" t="s">
        <v>13</v>
      </c>
    </row>
    <row r="11" spans="1:37" ht="21.75">
      <c r="A11" s="9" t="s">
        <v>51</v>
      </c>
      <c r="C11" s="4" t="s">
        <v>52</v>
      </c>
      <c r="E11" s="4" t="s">
        <v>52</v>
      </c>
      <c r="G11" s="4" t="s">
        <v>53</v>
      </c>
      <c r="I11" s="4" t="s">
        <v>54</v>
      </c>
      <c r="K11" s="7">
        <v>0</v>
      </c>
      <c r="M11" s="7">
        <v>0</v>
      </c>
      <c r="O11" s="7">
        <v>147200</v>
      </c>
      <c r="Q11" s="7">
        <v>102524992255</v>
      </c>
      <c r="S11" s="7">
        <v>103446654894</v>
      </c>
      <c r="U11" s="7">
        <v>127200</v>
      </c>
      <c r="W11" s="7">
        <v>89579158224</v>
      </c>
      <c r="Y11" s="7">
        <v>0</v>
      </c>
      <c r="AA11" s="7">
        <v>0</v>
      </c>
      <c r="AC11" s="7">
        <v>274400</v>
      </c>
      <c r="AE11" s="7">
        <v>698500</v>
      </c>
      <c r="AG11" s="7">
        <v>192104150479</v>
      </c>
      <c r="AI11" s="7">
        <v>191633660102</v>
      </c>
      <c r="AK11" s="20">
        <f>AI11/$AK$37</f>
        <v>2.1810702855806968E-2</v>
      </c>
    </row>
    <row r="12" spans="1:37" ht="21.75">
      <c r="A12" s="9" t="s">
        <v>55</v>
      </c>
      <c r="C12" s="4" t="s">
        <v>52</v>
      </c>
      <c r="E12" s="4" t="s">
        <v>52</v>
      </c>
      <c r="G12" s="4" t="s">
        <v>56</v>
      </c>
      <c r="I12" s="4" t="s">
        <v>57</v>
      </c>
      <c r="K12" s="7">
        <v>0</v>
      </c>
      <c r="M12" s="7">
        <v>0</v>
      </c>
      <c r="O12" s="7">
        <v>66000</v>
      </c>
      <c r="Q12" s="7">
        <v>39604661019</v>
      </c>
      <c r="S12" s="7">
        <v>44434364811</v>
      </c>
      <c r="U12" s="7">
        <v>0</v>
      </c>
      <c r="W12" s="7">
        <v>0</v>
      </c>
      <c r="Y12" s="7">
        <v>0</v>
      </c>
      <c r="AA12" s="7">
        <v>0</v>
      </c>
      <c r="AC12" s="7">
        <v>66000</v>
      </c>
      <c r="AE12" s="7">
        <v>672360</v>
      </c>
      <c r="AG12" s="7">
        <v>39604661019</v>
      </c>
      <c r="AI12" s="7">
        <v>44367716893</v>
      </c>
      <c r="AK12" s="20">
        <f t="shared" ref="AK12:AK32" si="0">AI12/$AK$37</f>
        <v>5.049692674182195E-3</v>
      </c>
    </row>
    <row r="13" spans="1:37" ht="21.75">
      <c r="A13" s="9" t="s">
        <v>58</v>
      </c>
      <c r="C13" s="4" t="s">
        <v>52</v>
      </c>
      <c r="E13" s="4" t="s">
        <v>52</v>
      </c>
      <c r="G13" s="4" t="s">
        <v>59</v>
      </c>
      <c r="I13" s="4" t="s">
        <v>60</v>
      </c>
      <c r="K13" s="7">
        <v>0</v>
      </c>
      <c r="M13" s="7">
        <v>0</v>
      </c>
      <c r="O13" s="7">
        <v>700</v>
      </c>
      <c r="Q13" s="7">
        <v>590557018</v>
      </c>
      <c r="S13" s="7">
        <v>686925472</v>
      </c>
      <c r="U13" s="7">
        <v>0</v>
      </c>
      <c r="W13" s="7">
        <v>0</v>
      </c>
      <c r="Y13" s="7">
        <v>700</v>
      </c>
      <c r="AA13" s="7">
        <v>590557018</v>
      </c>
      <c r="AC13" s="7">
        <v>0</v>
      </c>
      <c r="AE13" s="7">
        <v>0</v>
      </c>
      <c r="AG13" s="7">
        <v>0</v>
      </c>
      <c r="AI13" s="7">
        <v>0</v>
      </c>
      <c r="AK13" s="20">
        <f t="shared" si="0"/>
        <v>0</v>
      </c>
    </row>
    <row r="14" spans="1:37" ht="21.75">
      <c r="A14" s="9" t="s">
        <v>61</v>
      </c>
      <c r="C14" s="4" t="s">
        <v>52</v>
      </c>
      <c r="E14" s="4" t="s">
        <v>52</v>
      </c>
      <c r="G14" s="4" t="s">
        <v>62</v>
      </c>
      <c r="I14" s="4" t="s">
        <v>63</v>
      </c>
      <c r="K14" s="7">
        <v>0</v>
      </c>
      <c r="M14" s="7">
        <v>0</v>
      </c>
      <c r="O14" s="7">
        <v>110200</v>
      </c>
      <c r="Q14" s="7">
        <v>87166318985</v>
      </c>
      <c r="S14" s="7">
        <v>90358639527</v>
      </c>
      <c r="U14" s="7">
        <v>2300</v>
      </c>
      <c r="W14" s="7">
        <v>1873926579</v>
      </c>
      <c r="Y14" s="7">
        <v>100</v>
      </c>
      <c r="AA14" s="7">
        <v>81385247</v>
      </c>
      <c r="AC14" s="7">
        <v>112400</v>
      </c>
      <c r="AE14" s="7">
        <v>829890</v>
      </c>
      <c r="AG14" s="7">
        <v>88961113598</v>
      </c>
      <c r="AI14" s="7">
        <v>93262729065</v>
      </c>
      <c r="AK14" s="20">
        <f t="shared" si="0"/>
        <v>1.06146575193296E-2</v>
      </c>
    </row>
    <row r="15" spans="1:37" ht="21.75">
      <c r="A15" s="9" t="s">
        <v>64</v>
      </c>
      <c r="C15" s="4" t="s">
        <v>52</v>
      </c>
      <c r="E15" s="4" t="s">
        <v>52</v>
      </c>
      <c r="G15" s="4" t="s">
        <v>65</v>
      </c>
      <c r="I15" s="4" t="s">
        <v>66</v>
      </c>
      <c r="K15" s="7">
        <v>0</v>
      </c>
      <c r="M15" s="7">
        <v>0</v>
      </c>
      <c r="O15" s="7">
        <v>60100</v>
      </c>
      <c r="Q15" s="7">
        <v>35540948616</v>
      </c>
      <c r="S15" s="7">
        <v>37644623675</v>
      </c>
      <c r="U15" s="7">
        <v>17500</v>
      </c>
      <c r="W15" s="7">
        <v>10973037495</v>
      </c>
      <c r="Y15" s="7">
        <v>0</v>
      </c>
      <c r="AA15" s="7">
        <v>0</v>
      </c>
      <c r="AC15" s="7">
        <v>77600</v>
      </c>
      <c r="AE15" s="7">
        <v>617700</v>
      </c>
      <c r="AG15" s="7">
        <v>46513986111</v>
      </c>
      <c r="AI15" s="7">
        <v>47924832049</v>
      </c>
      <c r="AK15" s="20">
        <f t="shared" si="0"/>
        <v>5.4545442104421017E-3</v>
      </c>
    </row>
    <row r="16" spans="1:37" ht="21.75">
      <c r="A16" s="9" t="s">
        <v>67</v>
      </c>
      <c r="C16" s="4" t="s">
        <v>52</v>
      </c>
      <c r="E16" s="4" t="s">
        <v>52</v>
      </c>
      <c r="G16" s="4" t="s">
        <v>65</v>
      </c>
      <c r="I16" s="4" t="s">
        <v>68</v>
      </c>
      <c r="K16" s="7">
        <v>0</v>
      </c>
      <c r="M16" s="7">
        <v>0</v>
      </c>
      <c r="O16" s="7">
        <v>42000</v>
      </c>
      <c r="Q16" s="7">
        <v>23008855592</v>
      </c>
      <c r="S16" s="7">
        <v>25615356375</v>
      </c>
      <c r="U16" s="7">
        <v>0</v>
      </c>
      <c r="W16" s="7">
        <v>0</v>
      </c>
      <c r="Y16" s="7">
        <v>0</v>
      </c>
      <c r="AA16" s="7">
        <v>0</v>
      </c>
      <c r="AC16" s="7">
        <v>42000</v>
      </c>
      <c r="AE16" s="7">
        <v>604360</v>
      </c>
      <c r="AG16" s="7">
        <v>23008855592</v>
      </c>
      <c r="AI16" s="7">
        <v>25378519309</v>
      </c>
      <c r="AK16" s="20">
        <f t="shared" si="0"/>
        <v>2.8884452933494939E-3</v>
      </c>
    </row>
    <row r="17" spans="1:37" ht="21.75">
      <c r="A17" s="9" t="s">
        <v>69</v>
      </c>
      <c r="C17" s="4" t="s">
        <v>52</v>
      </c>
      <c r="E17" s="4" t="s">
        <v>52</v>
      </c>
      <c r="G17" s="4" t="s">
        <v>62</v>
      </c>
      <c r="I17" s="4" t="s">
        <v>70</v>
      </c>
      <c r="K17" s="7">
        <v>0</v>
      </c>
      <c r="M17" s="7">
        <v>0</v>
      </c>
      <c r="O17" s="7">
        <v>53200</v>
      </c>
      <c r="Q17" s="7">
        <v>41236393998</v>
      </c>
      <c r="S17" s="7">
        <v>43701197722</v>
      </c>
      <c r="U17" s="7">
        <v>6200</v>
      </c>
      <c r="W17" s="7">
        <v>5120419906</v>
      </c>
      <c r="Y17" s="7">
        <v>0</v>
      </c>
      <c r="AA17" s="7">
        <v>0</v>
      </c>
      <c r="AC17" s="7">
        <v>59400</v>
      </c>
      <c r="AE17" s="7">
        <v>829960</v>
      </c>
      <c r="AG17" s="7">
        <v>46356813904</v>
      </c>
      <c r="AI17" s="7">
        <v>49290688443</v>
      </c>
      <c r="AK17" s="20">
        <f t="shared" si="0"/>
        <v>5.6099985702731539E-3</v>
      </c>
    </row>
    <row r="18" spans="1:37" ht="21.75">
      <c r="A18" s="9" t="s">
        <v>71</v>
      </c>
      <c r="C18" s="4" t="s">
        <v>52</v>
      </c>
      <c r="E18" s="4" t="s">
        <v>52</v>
      </c>
      <c r="G18" s="4" t="s">
        <v>72</v>
      </c>
      <c r="I18" s="4" t="s">
        <v>73</v>
      </c>
      <c r="K18" s="7">
        <v>0</v>
      </c>
      <c r="M18" s="7">
        <v>0</v>
      </c>
      <c r="O18" s="7">
        <v>64900</v>
      </c>
      <c r="Q18" s="7">
        <v>41551389820</v>
      </c>
      <c r="S18" s="7">
        <v>42372018679</v>
      </c>
      <c r="U18" s="7">
        <v>200</v>
      </c>
      <c r="W18" s="7">
        <v>130429635</v>
      </c>
      <c r="Y18" s="7">
        <v>0</v>
      </c>
      <c r="AA18" s="7">
        <v>0</v>
      </c>
      <c r="AC18" s="7">
        <v>65100</v>
      </c>
      <c r="AE18" s="7">
        <v>645100</v>
      </c>
      <c r="AG18" s="7">
        <v>41681819455</v>
      </c>
      <c r="AI18" s="7">
        <v>41988398223</v>
      </c>
      <c r="AK18" s="20">
        <f t="shared" si="0"/>
        <v>4.7788915399606694E-3</v>
      </c>
    </row>
    <row r="19" spans="1:37" ht="21.75">
      <c r="A19" s="9" t="s">
        <v>74</v>
      </c>
      <c r="C19" s="4" t="s">
        <v>52</v>
      </c>
      <c r="E19" s="4" t="s">
        <v>52</v>
      </c>
      <c r="G19" s="4" t="s">
        <v>75</v>
      </c>
      <c r="I19" s="4" t="s">
        <v>76</v>
      </c>
      <c r="K19" s="7">
        <v>0</v>
      </c>
      <c r="M19" s="7">
        <v>0</v>
      </c>
      <c r="O19" s="7">
        <v>1300</v>
      </c>
      <c r="Q19" s="7">
        <v>838651977</v>
      </c>
      <c r="S19" s="7">
        <v>835865471</v>
      </c>
      <c r="U19" s="7">
        <v>28000</v>
      </c>
      <c r="W19" s="7">
        <v>18040769291</v>
      </c>
      <c r="Y19" s="7">
        <v>0</v>
      </c>
      <c r="AA19" s="7">
        <v>0</v>
      </c>
      <c r="AC19" s="7">
        <v>29300</v>
      </c>
      <c r="AE19" s="7">
        <v>637700</v>
      </c>
      <c r="AG19" s="7">
        <v>18879421268</v>
      </c>
      <c r="AI19" s="7">
        <v>18681223414</v>
      </c>
      <c r="AK19" s="20">
        <f t="shared" si="0"/>
        <v>2.12619543272735E-3</v>
      </c>
    </row>
    <row r="20" spans="1:37" ht="21.75">
      <c r="A20" s="9" t="s">
        <v>77</v>
      </c>
      <c r="C20" s="4" t="s">
        <v>52</v>
      </c>
      <c r="E20" s="4" t="s">
        <v>52</v>
      </c>
      <c r="G20" s="4" t="s">
        <v>78</v>
      </c>
      <c r="I20" s="4" t="s">
        <v>79</v>
      </c>
      <c r="K20" s="7">
        <v>23</v>
      </c>
      <c r="M20" s="7">
        <v>23</v>
      </c>
      <c r="O20" s="7">
        <v>450000</v>
      </c>
      <c r="Q20" s="7">
        <v>450020000000</v>
      </c>
      <c r="S20" s="7">
        <v>448504793769</v>
      </c>
      <c r="U20" s="7">
        <v>0</v>
      </c>
      <c r="W20" s="7">
        <v>0</v>
      </c>
      <c r="Y20" s="7">
        <v>0</v>
      </c>
      <c r="AA20" s="7">
        <v>0</v>
      </c>
      <c r="AC20" s="7">
        <v>450000</v>
      </c>
      <c r="AE20" s="7">
        <v>1000000</v>
      </c>
      <c r="AG20" s="7">
        <v>450020000000</v>
      </c>
      <c r="AI20" s="7">
        <v>449918437500</v>
      </c>
      <c r="AK20" s="20">
        <f t="shared" si="0"/>
        <v>5.1207274047984662E-2</v>
      </c>
    </row>
    <row r="21" spans="1:37" ht="21.75">
      <c r="A21" s="9" t="s">
        <v>80</v>
      </c>
      <c r="C21" s="4" t="s">
        <v>52</v>
      </c>
      <c r="E21" s="4" t="s">
        <v>52</v>
      </c>
      <c r="G21" s="4" t="s">
        <v>81</v>
      </c>
      <c r="I21" s="4" t="s">
        <v>82</v>
      </c>
      <c r="K21" s="7">
        <v>18</v>
      </c>
      <c r="M21" s="7">
        <v>18</v>
      </c>
      <c r="O21" s="7">
        <v>500000</v>
      </c>
      <c r="Q21" s="7">
        <v>500020000000</v>
      </c>
      <c r="S21" s="7">
        <v>499909375000</v>
      </c>
      <c r="U21" s="7">
        <v>0</v>
      </c>
      <c r="W21" s="7">
        <v>0</v>
      </c>
      <c r="Y21" s="7">
        <v>0</v>
      </c>
      <c r="AA21" s="7">
        <v>0</v>
      </c>
      <c r="AC21" s="7">
        <v>500000</v>
      </c>
      <c r="AE21" s="7">
        <v>1030000</v>
      </c>
      <c r="AG21" s="7">
        <v>500020000000</v>
      </c>
      <c r="AI21" s="7">
        <v>514906656250</v>
      </c>
      <c r="AK21" s="20">
        <f t="shared" si="0"/>
        <v>5.8603880299360228E-2</v>
      </c>
    </row>
    <row r="22" spans="1:37" ht="21.75">
      <c r="A22" s="9" t="s">
        <v>83</v>
      </c>
      <c r="C22" s="4" t="s">
        <v>52</v>
      </c>
      <c r="E22" s="4" t="s">
        <v>52</v>
      </c>
      <c r="G22" s="4" t="s">
        <v>84</v>
      </c>
      <c r="I22" s="4" t="s">
        <v>85</v>
      </c>
      <c r="K22" s="7">
        <v>18</v>
      </c>
      <c r="M22" s="7">
        <v>18</v>
      </c>
      <c r="O22" s="7">
        <v>72200</v>
      </c>
      <c r="Q22" s="7">
        <v>69571007454</v>
      </c>
      <c r="S22" s="7">
        <v>70375022214</v>
      </c>
      <c r="U22" s="7">
        <v>0</v>
      </c>
      <c r="W22" s="7">
        <v>0</v>
      </c>
      <c r="Y22" s="7">
        <v>0</v>
      </c>
      <c r="AA22" s="7">
        <v>0</v>
      </c>
      <c r="AC22" s="7">
        <v>72200</v>
      </c>
      <c r="AE22" s="7">
        <v>977870</v>
      </c>
      <c r="AG22" s="7">
        <v>69571007454</v>
      </c>
      <c r="AI22" s="7">
        <v>70589417348</v>
      </c>
      <c r="AK22" s="20">
        <f t="shared" si="0"/>
        <v>8.0341042681243736E-3</v>
      </c>
    </row>
    <row r="23" spans="1:37" ht="21.75">
      <c r="A23" s="9" t="s">
        <v>86</v>
      </c>
      <c r="C23" s="4" t="s">
        <v>52</v>
      </c>
      <c r="E23" s="4" t="s">
        <v>52</v>
      </c>
      <c r="G23" s="4" t="s">
        <v>87</v>
      </c>
      <c r="I23" s="4" t="s">
        <v>88</v>
      </c>
      <c r="K23" s="7">
        <v>18</v>
      </c>
      <c r="M23" s="7">
        <v>18</v>
      </c>
      <c r="O23" s="7">
        <v>25000</v>
      </c>
      <c r="Q23" s="7">
        <v>22379055468</v>
      </c>
      <c r="S23" s="7">
        <v>24995468750</v>
      </c>
      <c r="U23" s="7">
        <v>220000</v>
      </c>
      <c r="W23" s="7">
        <v>199074720500</v>
      </c>
      <c r="Y23" s="7">
        <v>0</v>
      </c>
      <c r="AA23" s="7">
        <v>0</v>
      </c>
      <c r="AC23" s="7">
        <v>245000</v>
      </c>
      <c r="AE23" s="7">
        <v>909900</v>
      </c>
      <c r="AG23" s="7">
        <v>221453775968</v>
      </c>
      <c r="AI23" s="7">
        <v>222885094753</v>
      </c>
      <c r="AK23" s="20">
        <f t="shared" si="0"/>
        <v>2.5367571490616896E-2</v>
      </c>
    </row>
    <row r="24" spans="1:37" ht="21.75">
      <c r="A24" s="9" t="s">
        <v>89</v>
      </c>
      <c r="C24" s="4" t="s">
        <v>52</v>
      </c>
      <c r="E24" s="4" t="s">
        <v>52</v>
      </c>
      <c r="G24" s="4" t="s">
        <v>90</v>
      </c>
      <c r="I24" s="4" t="s">
        <v>91</v>
      </c>
      <c r="K24" s="7">
        <v>18</v>
      </c>
      <c r="M24" s="7">
        <v>18</v>
      </c>
      <c r="O24" s="7">
        <v>30000</v>
      </c>
      <c r="Q24" s="7">
        <v>26747347076</v>
      </c>
      <c r="S24" s="7">
        <v>29994562500</v>
      </c>
      <c r="U24" s="7">
        <v>0</v>
      </c>
      <c r="W24" s="7">
        <v>0</v>
      </c>
      <c r="Y24" s="7">
        <v>0</v>
      </c>
      <c r="AA24" s="7">
        <v>0</v>
      </c>
      <c r="AC24" s="7">
        <v>30000</v>
      </c>
      <c r="AE24" s="7">
        <v>1000000</v>
      </c>
      <c r="AG24" s="7">
        <v>26747347076</v>
      </c>
      <c r="AI24" s="7">
        <v>29994562500</v>
      </c>
      <c r="AK24" s="20">
        <f t="shared" si="0"/>
        <v>3.4138182698656445E-3</v>
      </c>
    </row>
    <row r="25" spans="1:37" ht="21.75">
      <c r="A25" s="9" t="s">
        <v>92</v>
      </c>
      <c r="C25" s="4" t="s">
        <v>52</v>
      </c>
      <c r="E25" s="4" t="s">
        <v>52</v>
      </c>
      <c r="G25" s="4" t="s">
        <v>93</v>
      </c>
      <c r="I25" s="4" t="s">
        <v>94</v>
      </c>
      <c r="K25" s="7">
        <v>20.5</v>
      </c>
      <c r="M25" s="7">
        <v>20.5</v>
      </c>
      <c r="O25" s="7">
        <v>100000</v>
      </c>
      <c r="Q25" s="7">
        <v>94497452562</v>
      </c>
      <c r="S25" s="7">
        <v>95652659812</v>
      </c>
      <c r="U25" s="7">
        <v>0</v>
      </c>
      <c r="W25" s="7">
        <v>0</v>
      </c>
      <c r="Y25" s="7">
        <v>0</v>
      </c>
      <c r="AA25" s="7">
        <v>0</v>
      </c>
      <c r="AC25" s="7">
        <v>100000</v>
      </c>
      <c r="AE25" s="7">
        <v>964000</v>
      </c>
      <c r="AG25" s="7">
        <v>94497452562</v>
      </c>
      <c r="AI25" s="7">
        <v>96382527500</v>
      </c>
      <c r="AK25" s="20">
        <f t="shared" si="0"/>
        <v>1.0969736040501605E-2</v>
      </c>
    </row>
    <row r="26" spans="1:37" ht="21.75">
      <c r="A26" s="9" t="s">
        <v>95</v>
      </c>
      <c r="C26" s="4" t="s">
        <v>52</v>
      </c>
      <c r="E26" s="4" t="s">
        <v>52</v>
      </c>
      <c r="G26" s="4" t="s">
        <v>96</v>
      </c>
      <c r="I26" s="4" t="s">
        <v>97</v>
      </c>
      <c r="K26" s="7">
        <v>20.5</v>
      </c>
      <c r="M26" s="7">
        <v>20.5</v>
      </c>
      <c r="O26" s="7">
        <v>102957</v>
      </c>
      <c r="Q26" s="7">
        <v>99760185150</v>
      </c>
      <c r="S26" s="7">
        <v>100756046256</v>
      </c>
      <c r="U26" s="7">
        <v>0</v>
      </c>
      <c r="W26" s="7">
        <v>0</v>
      </c>
      <c r="Y26" s="7">
        <v>0</v>
      </c>
      <c r="AA26" s="7">
        <v>0</v>
      </c>
      <c r="AC26" s="7">
        <v>102957</v>
      </c>
      <c r="AE26" s="7">
        <v>976960</v>
      </c>
      <c r="AG26" s="7">
        <v>99760185150</v>
      </c>
      <c r="AI26" s="7">
        <v>100566639712</v>
      </c>
      <c r="AK26" s="20">
        <f t="shared" si="0"/>
        <v>1.1445948977846282E-2</v>
      </c>
    </row>
    <row r="27" spans="1:37" ht="21.75">
      <c r="A27" s="9" t="s">
        <v>98</v>
      </c>
      <c r="C27" s="4" t="s">
        <v>52</v>
      </c>
      <c r="E27" s="4" t="s">
        <v>52</v>
      </c>
      <c r="G27" s="4" t="s">
        <v>96</v>
      </c>
      <c r="I27" s="4" t="s">
        <v>99</v>
      </c>
      <c r="K27" s="7">
        <v>20.5</v>
      </c>
      <c r="M27" s="7">
        <v>20.5</v>
      </c>
      <c r="O27" s="7">
        <v>106340</v>
      </c>
      <c r="Q27" s="7">
        <v>99759680800</v>
      </c>
      <c r="S27" s="7">
        <v>101323651758</v>
      </c>
      <c r="U27" s="7">
        <v>0</v>
      </c>
      <c r="W27" s="7">
        <v>0</v>
      </c>
      <c r="Y27" s="7">
        <v>0</v>
      </c>
      <c r="AA27" s="7">
        <v>0</v>
      </c>
      <c r="AC27" s="7">
        <v>106340</v>
      </c>
      <c r="AE27" s="7">
        <v>953000</v>
      </c>
      <c r="AG27" s="7">
        <v>99759680800</v>
      </c>
      <c r="AI27" s="7">
        <v>101323651758</v>
      </c>
      <c r="AK27" s="20">
        <f t="shared" si="0"/>
        <v>1.1532107979270062E-2</v>
      </c>
    </row>
    <row r="28" spans="1:37" ht="21.75">
      <c r="A28" s="9" t="s">
        <v>100</v>
      </c>
      <c r="C28" s="4" t="s">
        <v>52</v>
      </c>
      <c r="E28" s="4" t="s">
        <v>52</v>
      </c>
      <c r="G28" s="4" t="s">
        <v>101</v>
      </c>
      <c r="I28" s="4" t="s">
        <v>102</v>
      </c>
      <c r="K28" s="7">
        <v>18</v>
      </c>
      <c r="M28" s="7">
        <v>18</v>
      </c>
      <c r="O28" s="7">
        <v>279800</v>
      </c>
      <c r="Q28" s="7">
        <v>275063444740</v>
      </c>
      <c r="S28" s="7">
        <v>274993548383</v>
      </c>
      <c r="U28" s="7">
        <v>0</v>
      </c>
      <c r="W28" s="7">
        <v>0</v>
      </c>
      <c r="Y28" s="7">
        <v>0</v>
      </c>
      <c r="AA28" s="7">
        <v>0</v>
      </c>
      <c r="AC28" s="7">
        <v>279800</v>
      </c>
      <c r="AE28" s="7">
        <v>1000000</v>
      </c>
      <c r="AG28" s="7">
        <v>275063444740</v>
      </c>
      <c r="AI28" s="7">
        <v>279749286250</v>
      </c>
      <c r="AK28" s="20">
        <f t="shared" si="0"/>
        <v>3.1839545063613577E-2</v>
      </c>
    </row>
    <row r="29" spans="1:37" ht="21.75">
      <c r="A29" s="9" t="s">
        <v>103</v>
      </c>
      <c r="C29" s="4" t="s">
        <v>52</v>
      </c>
      <c r="E29" s="4" t="s">
        <v>52</v>
      </c>
      <c r="G29" s="4" t="s">
        <v>104</v>
      </c>
      <c r="I29" s="4" t="s">
        <v>105</v>
      </c>
      <c r="K29" s="7">
        <v>18</v>
      </c>
      <c r="M29" s="7">
        <v>18</v>
      </c>
      <c r="O29" s="7">
        <v>100000</v>
      </c>
      <c r="Q29" s="7">
        <v>97330541093</v>
      </c>
      <c r="S29" s="7">
        <v>99981875000</v>
      </c>
      <c r="U29" s="7">
        <v>0</v>
      </c>
      <c r="W29" s="7">
        <v>0</v>
      </c>
      <c r="Y29" s="7">
        <v>0</v>
      </c>
      <c r="AA29" s="7">
        <v>0</v>
      </c>
      <c r="AC29" s="7">
        <v>100000</v>
      </c>
      <c r="AE29" s="7">
        <v>1000000</v>
      </c>
      <c r="AG29" s="7">
        <v>97330541093</v>
      </c>
      <c r="AI29" s="7">
        <v>99981875000</v>
      </c>
      <c r="AK29" s="20">
        <f t="shared" si="0"/>
        <v>1.1379394232885481E-2</v>
      </c>
    </row>
    <row r="30" spans="1:37" ht="21.75">
      <c r="A30" s="9" t="s">
        <v>106</v>
      </c>
      <c r="C30" s="4" t="s">
        <v>52</v>
      </c>
      <c r="E30" s="4" t="s">
        <v>52</v>
      </c>
      <c r="G30" s="4" t="s">
        <v>107</v>
      </c>
      <c r="I30" s="4" t="s">
        <v>108</v>
      </c>
      <c r="K30" s="7">
        <v>17</v>
      </c>
      <c r="M30" s="7">
        <v>17</v>
      </c>
      <c r="O30" s="7">
        <v>335000</v>
      </c>
      <c r="Q30" s="7">
        <v>322732455241</v>
      </c>
      <c r="S30" s="7">
        <v>327637604918</v>
      </c>
      <c r="U30" s="7">
        <v>0</v>
      </c>
      <c r="W30" s="7">
        <v>0</v>
      </c>
      <c r="Y30" s="7">
        <v>0</v>
      </c>
      <c r="AA30" s="7">
        <v>0</v>
      </c>
      <c r="AC30" s="7">
        <v>335000</v>
      </c>
      <c r="AE30" s="7">
        <v>984327</v>
      </c>
      <c r="AG30" s="7">
        <v>322732455241</v>
      </c>
      <c r="AI30" s="7">
        <v>329689777894</v>
      </c>
      <c r="AK30" s="20">
        <f t="shared" si="0"/>
        <v>3.7523500706585854E-2</v>
      </c>
    </row>
    <row r="31" spans="1:37" ht="21.75">
      <c r="A31" s="9" t="s">
        <v>109</v>
      </c>
      <c r="C31" s="4" t="s">
        <v>52</v>
      </c>
      <c r="E31" s="4" t="s">
        <v>52</v>
      </c>
      <c r="G31" s="4" t="s">
        <v>110</v>
      </c>
      <c r="I31" s="4" t="s">
        <v>111</v>
      </c>
      <c r="K31" s="7">
        <v>23</v>
      </c>
      <c r="M31" s="7">
        <v>23</v>
      </c>
      <c r="O31" s="7">
        <v>400000</v>
      </c>
      <c r="Q31" s="7">
        <v>400020000000</v>
      </c>
      <c r="S31" s="7">
        <v>419923875000</v>
      </c>
      <c r="U31" s="7">
        <v>0</v>
      </c>
      <c r="W31" s="7">
        <v>0</v>
      </c>
      <c r="Y31" s="7">
        <v>0</v>
      </c>
      <c r="AA31" s="7">
        <v>0</v>
      </c>
      <c r="AC31" s="7">
        <v>400000</v>
      </c>
      <c r="AE31" s="7">
        <v>1050000</v>
      </c>
      <c r="AG31" s="7">
        <v>400020000000</v>
      </c>
      <c r="AI31" s="7">
        <v>419923875000</v>
      </c>
      <c r="AK31" s="20">
        <f t="shared" si="0"/>
        <v>4.7793455778119019E-2</v>
      </c>
    </row>
    <row r="32" spans="1:37" ht="21.75">
      <c r="A32" s="9" t="s">
        <v>112</v>
      </c>
      <c r="C32" s="4" t="s">
        <v>52</v>
      </c>
      <c r="E32" s="4" t="s">
        <v>52</v>
      </c>
      <c r="G32" s="4" t="s">
        <v>72</v>
      </c>
      <c r="I32" s="4" t="s">
        <v>113</v>
      </c>
      <c r="K32" s="7">
        <v>0</v>
      </c>
      <c r="M32" s="7">
        <v>0</v>
      </c>
      <c r="O32" s="14">
        <v>0</v>
      </c>
      <c r="Q32" s="14">
        <v>0</v>
      </c>
      <c r="S32" s="14">
        <v>0</v>
      </c>
      <c r="U32" s="14">
        <v>551600</v>
      </c>
      <c r="W32" s="14">
        <v>451154913577</v>
      </c>
      <c r="Y32" s="14">
        <v>0</v>
      </c>
      <c r="AA32" s="14">
        <v>0</v>
      </c>
      <c r="AC32" s="14">
        <v>551600</v>
      </c>
      <c r="AE32" s="14">
        <v>829890</v>
      </c>
      <c r="AG32" s="14">
        <v>451154913577</v>
      </c>
      <c r="AI32" s="14">
        <v>457684353672</v>
      </c>
      <c r="AK32" s="20">
        <f t="shared" si="0"/>
        <v>5.2091148467230446E-2</v>
      </c>
    </row>
    <row r="33" spans="15:37" ht="21" thickBot="1">
      <c r="O33" s="17">
        <f>SUM(O11:O32)</f>
        <v>3046897</v>
      </c>
      <c r="Q33" s="17">
        <f>SUM(Q11:Q32)</f>
        <v>2829963938864</v>
      </c>
      <c r="S33" s="17">
        <f>SUM(S11:S32)</f>
        <v>2883144129986</v>
      </c>
      <c r="U33" s="17">
        <f>SUM(U11:U32)</f>
        <v>953000</v>
      </c>
      <c r="W33" s="17">
        <f>SUM(W11:W32)</f>
        <v>775947375207</v>
      </c>
      <c r="Y33" s="17">
        <f>SUM(Y11:Y32)</f>
        <v>800</v>
      </c>
      <c r="AA33" s="17">
        <f>SUM(AA11:AA32)</f>
        <v>671942265</v>
      </c>
      <c r="AC33" s="17">
        <f>SUM(AC11:AC32)</f>
        <v>3999097</v>
      </c>
      <c r="AE33" s="16" t="s">
        <v>284</v>
      </c>
      <c r="AG33" s="17">
        <f>SUM(AG11:AG32)</f>
        <v>3605241625087</v>
      </c>
      <c r="AI33" s="17">
        <f>SUM(AI11:AI32)</f>
        <v>3686123922635</v>
      </c>
      <c r="AK33" s="22">
        <f>SUM(AK11:AK32)</f>
        <v>0.4195346137180756</v>
      </c>
    </row>
    <row r="34" spans="15:37" ht="21" thickTop="1"/>
    <row r="37" spans="15:37" hidden="1">
      <c r="AK37" s="23">
        <v>8786221212994</v>
      </c>
    </row>
  </sheetData>
  <mergeCells count="30">
    <mergeCell ref="A5:W5"/>
    <mergeCell ref="A6:U6"/>
    <mergeCell ref="A2:AK2"/>
    <mergeCell ref="A3:AK3"/>
    <mergeCell ref="A4:AK4"/>
    <mergeCell ref="AE9:AE10"/>
    <mergeCell ref="AG9:AG10"/>
    <mergeCell ref="AI9:AI10"/>
    <mergeCell ref="AK9:AK10"/>
    <mergeCell ref="AC8:AK8"/>
    <mergeCell ref="Y10"/>
    <mergeCell ref="AA10"/>
    <mergeCell ref="Y9:AA9"/>
    <mergeCell ref="U8:AA8"/>
    <mergeCell ref="AC9:AC10"/>
    <mergeCell ref="S9:S10"/>
    <mergeCell ref="O8:S8"/>
    <mergeCell ref="U10"/>
    <mergeCell ref="W10"/>
    <mergeCell ref="U9:W9"/>
    <mergeCell ref="K9:K10"/>
    <mergeCell ref="M9:M10"/>
    <mergeCell ref="A8:M8"/>
    <mergeCell ref="O9:O10"/>
    <mergeCell ref="Q9:Q10"/>
    <mergeCell ref="A9:A10"/>
    <mergeCell ref="C9:C10"/>
    <mergeCell ref="E9:E10"/>
    <mergeCell ref="G9:G10"/>
    <mergeCell ref="I9:I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12"/>
  <sheetViews>
    <sheetView rightToLeft="1" workbookViewId="0">
      <selection activeCell="A20" sqref="A20"/>
    </sheetView>
  </sheetViews>
  <sheetFormatPr defaultRowHeight="20.25"/>
  <cols>
    <col min="1" max="1" width="30.7109375" style="8" bestFit="1" customWidth="1"/>
    <col min="2" max="2" width="1" style="4" customWidth="1"/>
    <col min="3" max="3" width="8.28515625" style="4" bestFit="1" customWidth="1"/>
    <col min="4" max="4" width="1" style="4" customWidth="1"/>
    <col min="5" max="5" width="11.28515625" style="4" bestFit="1" customWidth="1"/>
    <col min="6" max="6" width="1" style="4" customWidth="1"/>
    <col min="7" max="7" width="17" style="4" bestFit="1" customWidth="1"/>
    <col min="8" max="8" width="1" style="4" customWidth="1"/>
    <col min="9" max="9" width="11.42578125" style="4" bestFit="1" customWidth="1"/>
    <col min="10" max="10" width="1" style="4" customWidth="1"/>
    <col min="11" max="11" width="23.5703125" style="4" bestFit="1" customWidth="1"/>
    <col min="12" max="12" width="1" style="4" customWidth="1"/>
    <col min="13" max="13" width="18.5703125" style="4" customWidth="1"/>
    <col min="14" max="14" width="1" style="4" customWidth="1"/>
    <col min="15" max="15" width="9.140625" style="4" customWidth="1"/>
    <col min="16" max="16384" width="9.140625" style="4"/>
  </cols>
  <sheetData>
    <row r="2" spans="1:13" ht="21.7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21.7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21.7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6" spans="1:13" s="28" customFormat="1" ht="24">
      <c r="A6" s="29" t="s">
        <v>290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s="28" customFormat="1" ht="24">
      <c r="A7" s="29" t="s">
        <v>291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s="28" customFormat="1" ht="24">
      <c r="A8" s="35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</row>
    <row r="9" spans="1:13" ht="21.75">
      <c r="A9" s="10" t="s">
        <v>3</v>
      </c>
      <c r="C9" s="11" t="s">
        <v>6</v>
      </c>
      <c r="D9" s="11" t="s">
        <v>6</v>
      </c>
      <c r="E9" s="11" t="s">
        <v>6</v>
      </c>
      <c r="F9" s="11" t="s">
        <v>6</v>
      </c>
      <c r="G9" s="11" t="s">
        <v>6</v>
      </c>
      <c r="H9" s="11" t="s">
        <v>6</v>
      </c>
      <c r="I9" s="11" t="s">
        <v>6</v>
      </c>
      <c r="J9" s="11" t="s">
        <v>6</v>
      </c>
      <c r="K9" s="11" t="s">
        <v>6</v>
      </c>
      <c r="L9" s="11" t="s">
        <v>6</v>
      </c>
      <c r="M9" s="11" t="s">
        <v>6</v>
      </c>
    </row>
    <row r="10" spans="1:13" ht="21.75">
      <c r="A10" s="11" t="s">
        <v>3</v>
      </c>
      <c r="C10" s="11" t="s">
        <v>7</v>
      </c>
      <c r="E10" s="11" t="s">
        <v>114</v>
      </c>
      <c r="G10" s="11" t="s">
        <v>115</v>
      </c>
      <c r="I10" s="11" t="s">
        <v>116</v>
      </c>
      <c r="K10" s="11" t="s">
        <v>117</v>
      </c>
      <c r="M10" s="11" t="s">
        <v>118</v>
      </c>
    </row>
    <row r="11" spans="1:13" ht="22.5">
      <c r="A11" s="6" t="s">
        <v>100</v>
      </c>
      <c r="C11" s="7">
        <v>279800</v>
      </c>
      <c r="E11" s="7">
        <v>988070</v>
      </c>
      <c r="G11" s="7">
        <v>1000000</v>
      </c>
      <c r="I11" s="4" t="s">
        <v>119</v>
      </c>
      <c r="K11" s="7">
        <v>279800000000</v>
      </c>
      <c r="M11" s="28" t="s">
        <v>285</v>
      </c>
    </row>
    <row r="12" spans="1:13" ht="22.5">
      <c r="A12" s="9" t="s">
        <v>106</v>
      </c>
      <c r="C12" s="7">
        <v>335000</v>
      </c>
      <c r="E12" s="7">
        <v>982000</v>
      </c>
      <c r="G12" s="7">
        <v>984327</v>
      </c>
      <c r="I12" s="4" t="s">
        <v>120</v>
      </c>
      <c r="K12" s="7">
        <v>329749545000</v>
      </c>
      <c r="M12" s="28" t="s">
        <v>285</v>
      </c>
    </row>
  </sheetData>
  <mergeCells count="13">
    <mergeCell ref="A2:M2"/>
    <mergeCell ref="A3:M3"/>
    <mergeCell ref="A4:M4"/>
    <mergeCell ref="A6:M6"/>
    <mergeCell ref="A7:M7"/>
    <mergeCell ref="K10"/>
    <mergeCell ref="M10"/>
    <mergeCell ref="C9:M9"/>
    <mergeCell ref="A9:A10"/>
    <mergeCell ref="C10"/>
    <mergeCell ref="E10"/>
    <mergeCell ref="G10"/>
    <mergeCell ref="I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Y45"/>
  <sheetViews>
    <sheetView rightToLeft="1" zoomScale="85" zoomScaleNormal="85" workbookViewId="0">
      <selection activeCell="C17" sqref="C17"/>
    </sheetView>
  </sheetViews>
  <sheetFormatPr defaultRowHeight="20.25"/>
  <cols>
    <col min="1" max="1" width="28" style="8" bestFit="1" customWidth="1"/>
    <col min="2" max="2" width="1" style="4" customWidth="1"/>
    <col min="3" max="3" width="26" style="4" bestFit="1" customWidth="1"/>
    <col min="4" max="4" width="1" style="4" customWidth="1"/>
    <col min="5" max="5" width="15.42578125" style="4" bestFit="1" customWidth="1"/>
    <col min="6" max="6" width="1" style="4" customWidth="1"/>
    <col min="7" max="7" width="11.85546875" style="4" bestFit="1" customWidth="1"/>
    <col min="8" max="8" width="1" style="4" customWidth="1"/>
    <col min="9" max="9" width="9" style="4" bestFit="1" customWidth="1"/>
    <col min="10" max="10" width="1" style="4" customWidth="1"/>
    <col min="11" max="11" width="19.42578125" style="23" bestFit="1" customWidth="1"/>
    <col min="12" max="12" width="1" style="23" customWidth="1"/>
    <col min="13" max="13" width="19.42578125" style="23" bestFit="1" customWidth="1"/>
    <col min="14" max="14" width="1" style="23" customWidth="1"/>
    <col min="15" max="15" width="19.42578125" style="23" bestFit="1" customWidth="1"/>
    <col min="16" max="16" width="1" style="23" customWidth="1"/>
    <col min="17" max="17" width="19.42578125" style="23" bestFit="1" customWidth="1"/>
    <col min="18" max="18" width="1" style="4" customWidth="1"/>
    <col min="19" max="19" width="20.140625" style="4" bestFit="1" customWidth="1"/>
    <col min="20" max="20" width="1" style="4" customWidth="1"/>
    <col min="21" max="21" width="9.140625" style="4" customWidth="1"/>
    <col min="22" max="16384" width="9.140625" style="4"/>
  </cols>
  <sheetData>
    <row r="2" spans="1:25" ht="21.7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25" ht="21.7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5" ht="21.7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6" spans="1:25" s="28" customFormat="1" ht="24">
      <c r="A6" s="29" t="s">
        <v>286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</row>
    <row r="7" spans="1:25" s="28" customFormat="1" ht="24">
      <c r="A7" s="29" t="s">
        <v>292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</row>
    <row r="8" spans="1:25" s="28" customFormat="1" ht="24">
      <c r="A8" s="35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</row>
    <row r="9" spans="1:25" ht="21.75">
      <c r="A9" s="10" t="s">
        <v>122</v>
      </c>
      <c r="C9" s="11" t="s">
        <v>123</v>
      </c>
      <c r="D9" s="11" t="s">
        <v>123</v>
      </c>
      <c r="E9" s="11" t="s">
        <v>123</v>
      </c>
      <c r="F9" s="11" t="s">
        <v>123</v>
      </c>
      <c r="G9" s="11" t="s">
        <v>123</v>
      </c>
      <c r="H9" s="11" t="s">
        <v>123</v>
      </c>
      <c r="I9" s="11" t="s">
        <v>123</v>
      </c>
      <c r="K9" s="24" t="s">
        <v>4</v>
      </c>
      <c r="M9" s="24" t="s">
        <v>5</v>
      </c>
      <c r="N9" s="24" t="s">
        <v>5</v>
      </c>
      <c r="O9" s="24" t="s">
        <v>5</v>
      </c>
      <c r="Q9" s="11" t="s">
        <v>6</v>
      </c>
      <c r="R9" s="11" t="s">
        <v>6</v>
      </c>
      <c r="S9" s="11" t="s">
        <v>6</v>
      </c>
    </row>
    <row r="10" spans="1:25" ht="21.75">
      <c r="A10" s="11" t="s">
        <v>122</v>
      </c>
      <c r="C10" s="11" t="s">
        <v>124</v>
      </c>
      <c r="E10" s="11" t="s">
        <v>125</v>
      </c>
      <c r="G10" s="11" t="s">
        <v>126</v>
      </c>
      <c r="I10" s="11" t="s">
        <v>49</v>
      </c>
      <c r="K10" s="24" t="s">
        <v>127</v>
      </c>
      <c r="M10" s="24" t="s">
        <v>128</v>
      </c>
      <c r="O10" s="24" t="s">
        <v>129</v>
      </c>
      <c r="Q10" s="24" t="s">
        <v>127</v>
      </c>
      <c r="S10" s="11" t="s">
        <v>121</v>
      </c>
    </row>
    <row r="11" spans="1:25" ht="21.75">
      <c r="A11" s="6" t="s">
        <v>130</v>
      </c>
      <c r="C11" s="4" t="s">
        <v>131</v>
      </c>
      <c r="E11" s="4" t="s">
        <v>132</v>
      </c>
      <c r="G11" s="4" t="s">
        <v>133</v>
      </c>
      <c r="I11" s="7">
        <v>0</v>
      </c>
      <c r="K11" s="23">
        <v>16315802169</v>
      </c>
      <c r="M11" s="23">
        <v>3582799028380</v>
      </c>
      <c r="O11" s="23">
        <v>3420703990323</v>
      </c>
      <c r="Q11" s="23">
        <v>178410840226</v>
      </c>
      <c r="S11" s="20">
        <f>Q11/$S$45</f>
        <v>2.030575328130221E-2</v>
      </c>
    </row>
    <row r="12" spans="1:25" ht="21.75">
      <c r="A12" s="9" t="s">
        <v>134</v>
      </c>
      <c r="C12" s="4" t="s">
        <v>135</v>
      </c>
      <c r="E12" s="4" t="s">
        <v>132</v>
      </c>
      <c r="G12" s="4" t="s">
        <v>133</v>
      </c>
      <c r="I12" s="7">
        <v>0</v>
      </c>
      <c r="K12" s="23">
        <v>92592270</v>
      </c>
      <c r="M12" s="23">
        <v>10729804071</v>
      </c>
      <c r="O12" s="23">
        <v>10802300000</v>
      </c>
      <c r="Q12" s="23">
        <v>20096341</v>
      </c>
      <c r="S12" s="20">
        <f t="shared" ref="S12:S38" si="0">Q12/$S$45</f>
        <v>2.2872564340036637E-6</v>
      </c>
    </row>
    <row r="13" spans="1:25" ht="21.75">
      <c r="A13" s="9" t="s">
        <v>130</v>
      </c>
      <c r="C13" s="4" t="s">
        <v>136</v>
      </c>
      <c r="E13" s="4" t="s">
        <v>137</v>
      </c>
      <c r="G13" s="4" t="s">
        <v>138</v>
      </c>
      <c r="I13" s="7">
        <v>0</v>
      </c>
      <c r="K13" s="23">
        <v>50000000</v>
      </c>
      <c r="M13" s="23">
        <v>0</v>
      </c>
      <c r="O13" s="23">
        <v>0</v>
      </c>
      <c r="Q13" s="23">
        <v>50000000</v>
      </c>
      <c r="S13" s="20">
        <f t="shared" si="0"/>
        <v>5.6907285609944208E-6</v>
      </c>
    </row>
    <row r="14" spans="1:25" ht="21.75">
      <c r="A14" s="9" t="s">
        <v>134</v>
      </c>
      <c r="C14" s="4" t="s">
        <v>139</v>
      </c>
      <c r="E14" s="4" t="s">
        <v>140</v>
      </c>
      <c r="G14" s="4" t="s">
        <v>72</v>
      </c>
      <c r="I14" s="7">
        <v>27</v>
      </c>
      <c r="K14" s="23">
        <v>483500000000</v>
      </c>
      <c r="M14" s="23">
        <v>0</v>
      </c>
      <c r="O14" s="23">
        <v>0</v>
      </c>
      <c r="Q14" s="23">
        <v>483500000000</v>
      </c>
      <c r="S14" s="20">
        <f t="shared" si="0"/>
        <v>5.5029345184816052E-2</v>
      </c>
    </row>
    <row r="15" spans="1:25" ht="21.75">
      <c r="A15" s="9" t="s">
        <v>141</v>
      </c>
      <c r="C15" s="4" t="s">
        <v>142</v>
      </c>
      <c r="E15" s="4" t="s">
        <v>132</v>
      </c>
      <c r="G15" s="4" t="s">
        <v>143</v>
      </c>
      <c r="I15" s="7">
        <v>0</v>
      </c>
      <c r="K15" s="23">
        <v>20672851</v>
      </c>
      <c r="M15" s="23">
        <v>158271371636</v>
      </c>
      <c r="O15" s="23">
        <v>158272286487</v>
      </c>
      <c r="Q15" s="23">
        <v>19758000</v>
      </c>
      <c r="S15" s="20">
        <f t="shared" si="0"/>
        <v>2.2487482981625552E-6</v>
      </c>
    </row>
    <row r="16" spans="1:25" ht="21.75">
      <c r="A16" s="9" t="s">
        <v>144</v>
      </c>
      <c r="C16" s="4" t="s">
        <v>145</v>
      </c>
      <c r="E16" s="4" t="s">
        <v>132</v>
      </c>
      <c r="G16" s="4" t="s">
        <v>146</v>
      </c>
      <c r="I16" s="7">
        <v>0</v>
      </c>
      <c r="K16" s="23">
        <v>34590950</v>
      </c>
      <c r="M16" s="23">
        <v>766011579267</v>
      </c>
      <c r="O16" s="23">
        <v>765870602982</v>
      </c>
      <c r="Q16" s="23">
        <v>175567235</v>
      </c>
      <c r="S16" s="20">
        <f t="shared" si="0"/>
        <v>1.9982109571786387E-5</v>
      </c>
    </row>
    <row r="17" spans="1:19" ht="21.75">
      <c r="A17" s="9" t="s">
        <v>144</v>
      </c>
      <c r="C17" s="4" t="s">
        <v>147</v>
      </c>
      <c r="E17" s="4" t="s">
        <v>140</v>
      </c>
      <c r="G17" s="4" t="s">
        <v>148</v>
      </c>
      <c r="I17" s="7">
        <v>27</v>
      </c>
      <c r="K17" s="23">
        <v>190000000000</v>
      </c>
      <c r="M17" s="23">
        <v>0</v>
      </c>
      <c r="O17" s="23">
        <v>162000000000</v>
      </c>
      <c r="Q17" s="23">
        <v>28000000000</v>
      </c>
      <c r="S17" s="20">
        <f t="shared" si="0"/>
        <v>3.1868079941568756E-3</v>
      </c>
    </row>
    <row r="18" spans="1:19" ht="21.75">
      <c r="A18" s="9" t="s">
        <v>149</v>
      </c>
      <c r="C18" s="4" t="s">
        <v>150</v>
      </c>
      <c r="E18" s="4" t="s">
        <v>132</v>
      </c>
      <c r="G18" s="4" t="s">
        <v>151</v>
      </c>
      <c r="I18" s="7">
        <v>0</v>
      </c>
      <c r="K18" s="23">
        <v>5724589</v>
      </c>
      <c r="M18" s="23">
        <v>178848241178</v>
      </c>
      <c r="O18" s="23">
        <v>178848590000</v>
      </c>
      <c r="Q18" s="23">
        <v>5375767</v>
      </c>
      <c r="S18" s="20">
        <f t="shared" si="0"/>
        <v>6.1184061608302592E-7</v>
      </c>
    </row>
    <row r="19" spans="1:19" ht="21.75">
      <c r="A19" s="9" t="s">
        <v>152</v>
      </c>
      <c r="C19" s="4" t="s">
        <v>153</v>
      </c>
      <c r="E19" s="4" t="s">
        <v>132</v>
      </c>
      <c r="G19" s="4" t="s">
        <v>154</v>
      </c>
      <c r="I19" s="7">
        <v>0</v>
      </c>
      <c r="K19" s="23">
        <v>720261087</v>
      </c>
      <c r="M19" s="23">
        <v>460128753575</v>
      </c>
      <c r="O19" s="23">
        <v>460828192800</v>
      </c>
      <c r="Q19" s="23">
        <v>20821862</v>
      </c>
      <c r="S19" s="20">
        <f t="shared" si="0"/>
        <v>2.3698312955296881E-6</v>
      </c>
    </row>
    <row r="20" spans="1:19" ht="21.75">
      <c r="A20" s="9" t="s">
        <v>141</v>
      </c>
      <c r="C20" s="4" t="s">
        <v>155</v>
      </c>
      <c r="E20" s="4" t="s">
        <v>140</v>
      </c>
      <c r="G20" s="4" t="s">
        <v>156</v>
      </c>
      <c r="I20" s="7">
        <v>28</v>
      </c>
      <c r="K20" s="23">
        <v>40000000000</v>
      </c>
      <c r="M20" s="23">
        <v>0</v>
      </c>
      <c r="O20" s="23">
        <v>40000000000</v>
      </c>
      <c r="Q20" s="23">
        <v>0</v>
      </c>
      <c r="S20" s="20">
        <f t="shared" si="0"/>
        <v>0</v>
      </c>
    </row>
    <row r="21" spans="1:19" ht="21.75">
      <c r="A21" s="9" t="s">
        <v>149</v>
      </c>
      <c r="C21" s="4" t="s">
        <v>157</v>
      </c>
      <c r="E21" s="4" t="s">
        <v>158</v>
      </c>
      <c r="G21" s="4" t="s">
        <v>159</v>
      </c>
      <c r="I21" s="7">
        <v>0</v>
      </c>
      <c r="K21" s="23">
        <v>5438462</v>
      </c>
      <c r="M21" s="23">
        <v>739730000</v>
      </c>
      <c r="O21" s="23">
        <v>740148000</v>
      </c>
      <c r="Q21" s="23">
        <v>5020462</v>
      </c>
      <c r="S21" s="20">
        <f t="shared" si="0"/>
        <v>5.7140172985574348E-7</v>
      </c>
    </row>
    <row r="22" spans="1:19" ht="21.75">
      <c r="A22" s="9" t="s">
        <v>141</v>
      </c>
      <c r="C22" s="4" t="s">
        <v>160</v>
      </c>
      <c r="E22" s="4" t="s">
        <v>140</v>
      </c>
      <c r="G22" s="4" t="s">
        <v>161</v>
      </c>
      <c r="I22" s="7">
        <v>28</v>
      </c>
      <c r="K22" s="23">
        <v>100000000000</v>
      </c>
      <c r="M22" s="23">
        <v>0</v>
      </c>
      <c r="O22" s="23">
        <v>100000000000</v>
      </c>
      <c r="Q22" s="23">
        <v>0</v>
      </c>
      <c r="S22" s="20">
        <f t="shared" si="0"/>
        <v>0</v>
      </c>
    </row>
    <row r="23" spans="1:19" ht="21.75">
      <c r="A23" s="9" t="s">
        <v>141</v>
      </c>
      <c r="C23" s="4" t="s">
        <v>162</v>
      </c>
      <c r="E23" s="4" t="s">
        <v>140</v>
      </c>
      <c r="G23" s="4" t="s">
        <v>163</v>
      </c>
      <c r="I23" s="7">
        <v>28</v>
      </c>
      <c r="K23" s="23">
        <v>280000000000</v>
      </c>
      <c r="M23" s="23">
        <v>0</v>
      </c>
      <c r="O23" s="23">
        <v>0</v>
      </c>
      <c r="Q23" s="23">
        <v>280000000000</v>
      </c>
      <c r="S23" s="20">
        <f t="shared" si="0"/>
        <v>3.1868079941568754E-2</v>
      </c>
    </row>
    <row r="24" spans="1:19" ht="21.75">
      <c r="A24" s="9" t="s">
        <v>164</v>
      </c>
      <c r="C24" s="4" t="s">
        <v>165</v>
      </c>
      <c r="E24" s="4" t="s">
        <v>132</v>
      </c>
      <c r="G24" s="4" t="s">
        <v>166</v>
      </c>
      <c r="I24" s="7">
        <v>0</v>
      </c>
      <c r="K24" s="23">
        <v>1007807</v>
      </c>
      <c r="M24" s="23">
        <v>4126</v>
      </c>
      <c r="O24" s="23">
        <v>0</v>
      </c>
      <c r="Q24" s="23">
        <v>1011933</v>
      </c>
      <c r="S24" s="20">
        <f t="shared" si="0"/>
        <v>1.1517272049825535E-7</v>
      </c>
    </row>
    <row r="25" spans="1:19" ht="21.75">
      <c r="A25" s="9" t="s">
        <v>167</v>
      </c>
      <c r="C25" s="4" t="s">
        <v>168</v>
      </c>
      <c r="E25" s="4" t="s">
        <v>137</v>
      </c>
      <c r="G25" s="4" t="s">
        <v>169</v>
      </c>
      <c r="I25" s="7">
        <v>0</v>
      </c>
      <c r="K25" s="23">
        <v>5340000</v>
      </c>
      <c r="M25" s="23">
        <v>7397260136</v>
      </c>
      <c r="O25" s="23">
        <v>7382880136</v>
      </c>
      <c r="Q25" s="23">
        <v>19720000</v>
      </c>
      <c r="S25" s="20">
        <f t="shared" si="0"/>
        <v>2.2444233444561997E-6</v>
      </c>
    </row>
    <row r="26" spans="1:19" ht="21.75">
      <c r="A26" s="9" t="s">
        <v>167</v>
      </c>
      <c r="C26" s="4" t="s">
        <v>170</v>
      </c>
      <c r="E26" s="4" t="s">
        <v>140</v>
      </c>
      <c r="G26" s="4" t="s">
        <v>171</v>
      </c>
      <c r="I26" s="7">
        <v>28</v>
      </c>
      <c r="K26" s="23">
        <v>250000000000</v>
      </c>
      <c r="M26" s="23">
        <v>0</v>
      </c>
      <c r="O26" s="23">
        <v>160000000000</v>
      </c>
      <c r="Q26" s="23">
        <v>90000000000</v>
      </c>
      <c r="S26" s="20">
        <f t="shared" si="0"/>
        <v>1.0243311409789957E-2</v>
      </c>
    </row>
    <row r="27" spans="1:19" ht="21.75">
      <c r="A27" s="9" t="s">
        <v>167</v>
      </c>
      <c r="C27" s="4" t="s">
        <v>172</v>
      </c>
      <c r="E27" s="4" t="s">
        <v>140</v>
      </c>
      <c r="G27" s="4" t="s">
        <v>173</v>
      </c>
      <c r="I27" s="7">
        <v>28</v>
      </c>
      <c r="K27" s="23">
        <v>750000000000</v>
      </c>
      <c r="M27" s="23">
        <v>0</v>
      </c>
      <c r="O27" s="23">
        <v>0</v>
      </c>
      <c r="Q27" s="23">
        <v>750000000000</v>
      </c>
      <c r="S27" s="20">
        <f t="shared" si="0"/>
        <v>8.5360928414916312E-2</v>
      </c>
    </row>
    <row r="28" spans="1:19" ht="21.75">
      <c r="A28" s="9" t="s">
        <v>141</v>
      </c>
      <c r="C28" s="4" t="s">
        <v>174</v>
      </c>
      <c r="E28" s="4" t="s">
        <v>140</v>
      </c>
      <c r="G28" s="4" t="s">
        <v>175</v>
      </c>
      <c r="I28" s="7">
        <v>28</v>
      </c>
      <c r="K28" s="23">
        <v>430000000000</v>
      </c>
      <c r="M28" s="23">
        <v>0</v>
      </c>
      <c r="O28" s="23">
        <v>0</v>
      </c>
      <c r="Q28" s="23">
        <v>430000000000</v>
      </c>
      <c r="S28" s="20">
        <f t="shared" si="0"/>
        <v>4.8940265624552018E-2</v>
      </c>
    </row>
    <row r="29" spans="1:19" ht="21.75">
      <c r="A29" s="9" t="s">
        <v>176</v>
      </c>
      <c r="C29" s="4" t="s">
        <v>177</v>
      </c>
      <c r="E29" s="4" t="s">
        <v>132</v>
      </c>
      <c r="G29" s="4" t="s">
        <v>178</v>
      </c>
      <c r="I29" s="7">
        <v>0</v>
      </c>
      <c r="K29" s="23">
        <v>19831500</v>
      </c>
      <c r="M29" s="23">
        <v>81499</v>
      </c>
      <c r="O29" s="23">
        <v>0</v>
      </c>
      <c r="Q29" s="23">
        <v>19912999</v>
      </c>
      <c r="S29" s="20">
        <f t="shared" si="0"/>
        <v>2.2663894428870667E-6</v>
      </c>
    </row>
    <row r="30" spans="1:19" ht="21.75">
      <c r="A30" s="9" t="s">
        <v>144</v>
      </c>
      <c r="C30" s="4" t="s">
        <v>179</v>
      </c>
      <c r="E30" s="4" t="s">
        <v>140</v>
      </c>
      <c r="G30" s="4" t="s">
        <v>178</v>
      </c>
      <c r="I30" s="7">
        <v>27</v>
      </c>
      <c r="K30" s="23">
        <v>82500000000</v>
      </c>
      <c r="M30" s="23">
        <v>0</v>
      </c>
      <c r="O30" s="23">
        <v>0</v>
      </c>
      <c r="Q30" s="23">
        <v>82500000000</v>
      </c>
      <c r="S30" s="20">
        <f t="shared" si="0"/>
        <v>9.3897021256407944E-3</v>
      </c>
    </row>
    <row r="31" spans="1:19" ht="21.75">
      <c r="A31" s="9" t="s">
        <v>180</v>
      </c>
      <c r="C31" s="4" t="s">
        <v>181</v>
      </c>
      <c r="E31" s="4" t="s">
        <v>132</v>
      </c>
      <c r="G31" s="4" t="s">
        <v>182</v>
      </c>
      <c r="I31" s="7">
        <v>0</v>
      </c>
      <c r="K31" s="23">
        <v>835500</v>
      </c>
      <c r="M31" s="23">
        <v>3434</v>
      </c>
      <c r="O31" s="23">
        <v>0</v>
      </c>
      <c r="Q31" s="23">
        <v>838934</v>
      </c>
      <c r="S31" s="20">
        <f t="shared" si="0"/>
        <v>9.5482913491785871E-8</v>
      </c>
    </row>
    <row r="32" spans="1:19" ht="21.75">
      <c r="A32" s="9" t="s">
        <v>141</v>
      </c>
      <c r="C32" s="4" t="s">
        <v>183</v>
      </c>
      <c r="E32" s="4" t="s">
        <v>140</v>
      </c>
      <c r="G32" s="4" t="s">
        <v>184</v>
      </c>
      <c r="I32" s="7">
        <v>28</v>
      </c>
      <c r="K32" s="23">
        <v>48000000000</v>
      </c>
      <c r="M32" s="23">
        <v>0</v>
      </c>
      <c r="O32" s="23">
        <v>0</v>
      </c>
      <c r="Q32" s="23">
        <v>48000000000</v>
      </c>
      <c r="S32" s="20">
        <f t="shared" si="0"/>
        <v>5.463099418554644E-3</v>
      </c>
    </row>
    <row r="33" spans="1:19" ht="21.75">
      <c r="A33" s="9" t="s">
        <v>167</v>
      </c>
      <c r="C33" s="4" t="s">
        <v>185</v>
      </c>
      <c r="E33" s="4" t="s">
        <v>140</v>
      </c>
      <c r="G33" s="4" t="s">
        <v>186</v>
      </c>
      <c r="I33" s="7">
        <v>28</v>
      </c>
      <c r="K33" s="23">
        <v>200000000000</v>
      </c>
      <c r="M33" s="23">
        <v>0</v>
      </c>
      <c r="O33" s="23">
        <v>0</v>
      </c>
      <c r="Q33" s="23">
        <v>200000000000</v>
      </c>
      <c r="S33" s="20">
        <f t="shared" si="0"/>
        <v>2.2762914243977684E-2</v>
      </c>
    </row>
    <row r="34" spans="1:19" ht="21.75">
      <c r="A34" s="9" t="s">
        <v>141</v>
      </c>
      <c r="C34" s="4" t="s">
        <v>187</v>
      </c>
      <c r="E34" s="4" t="s">
        <v>140</v>
      </c>
      <c r="G34" s="4" t="s">
        <v>186</v>
      </c>
      <c r="I34" s="7">
        <v>28</v>
      </c>
      <c r="K34" s="23">
        <v>200000000000</v>
      </c>
      <c r="M34" s="23">
        <v>0</v>
      </c>
      <c r="O34" s="23">
        <v>0</v>
      </c>
      <c r="Q34" s="23">
        <v>200000000000</v>
      </c>
      <c r="S34" s="20">
        <f t="shared" si="0"/>
        <v>2.2762914243977684E-2</v>
      </c>
    </row>
    <row r="35" spans="1:19" ht="21.75">
      <c r="A35" s="9" t="s">
        <v>141</v>
      </c>
      <c r="C35" s="4" t="s">
        <v>188</v>
      </c>
      <c r="E35" s="4" t="s">
        <v>140</v>
      </c>
      <c r="G35" s="4" t="s">
        <v>189</v>
      </c>
      <c r="I35" s="7">
        <v>28</v>
      </c>
      <c r="K35" s="23">
        <v>60000000000</v>
      </c>
      <c r="M35" s="23">
        <v>0</v>
      </c>
      <c r="O35" s="23">
        <v>0</v>
      </c>
      <c r="Q35" s="23">
        <v>60000000000</v>
      </c>
      <c r="S35" s="20">
        <f t="shared" si="0"/>
        <v>6.8288742731933052E-3</v>
      </c>
    </row>
    <row r="36" spans="1:19" ht="21.75">
      <c r="A36" s="9" t="s">
        <v>190</v>
      </c>
      <c r="C36" s="4" t="s">
        <v>191</v>
      </c>
      <c r="E36" s="4" t="s">
        <v>132</v>
      </c>
      <c r="G36" s="4" t="s">
        <v>192</v>
      </c>
      <c r="I36" s="7">
        <v>0</v>
      </c>
      <c r="K36" s="23">
        <v>148094772400</v>
      </c>
      <c r="M36" s="23">
        <v>846520673026</v>
      </c>
      <c r="O36" s="23">
        <v>994526000000</v>
      </c>
      <c r="Q36" s="23">
        <v>89445426</v>
      </c>
      <c r="S36" s="20">
        <f t="shared" si="0"/>
        <v>1.0180192807770259E-5</v>
      </c>
    </row>
    <row r="37" spans="1:19" ht="21.75">
      <c r="A37" s="9" t="s">
        <v>144</v>
      </c>
      <c r="C37" s="4" t="s">
        <v>193</v>
      </c>
      <c r="E37" s="4" t="s">
        <v>140</v>
      </c>
      <c r="G37" s="4" t="s">
        <v>194</v>
      </c>
      <c r="I37" s="7">
        <v>27</v>
      </c>
      <c r="K37" s="23">
        <v>0</v>
      </c>
      <c r="M37" s="23">
        <v>600000000000</v>
      </c>
      <c r="O37" s="23">
        <v>0</v>
      </c>
      <c r="Q37" s="23">
        <v>600000000000</v>
      </c>
      <c r="S37" s="20">
        <f t="shared" si="0"/>
        <v>6.8288742731933055E-2</v>
      </c>
    </row>
    <row r="38" spans="1:19" ht="21.75">
      <c r="A38" s="9" t="s">
        <v>152</v>
      </c>
      <c r="C38" s="4" t="s">
        <v>195</v>
      </c>
      <c r="E38" s="4" t="s">
        <v>140</v>
      </c>
      <c r="G38" s="4" t="s">
        <v>60</v>
      </c>
      <c r="I38" s="7">
        <v>27</v>
      </c>
      <c r="K38" s="25">
        <v>0</v>
      </c>
      <c r="M38" s="25">
        <v>460000000000</v>
      </c>
      <c r="O38" s="25">
        <v>0</v>
      </c>
      <c r="Q38" s="25">
        <v>460000000000</v>
      </c>
      <c r="S38" s="20">
        <f t="shared" si="0"/>
        <v>5.2354702761148668E-2</v>
      </c>
    </row>
    <row r="39" spans="1:19" ht="21" thickBot="1">
      <c r="K39" s="26">
        <f>SUM(K11:K38)</f>
        <v>3279366869585</v>
      </c>
      <c r="M39" s="26">
        <f>SUM(M11:M38)</f>
        <v>7071446530328</v>
      </c>
      <c r="O39" s="26">
        <f>SUM(O11:O38)</f>
        <v>6459974990728</v>
      </c>
      <c r="Q39" s="26">
        <f>SUM(Q11:Q38)</f>
        <v>3890838409185</v>
      </c>
      <c r="S39" s="22">
        <f>SUM(S11:S38)</f>
        <v>0.44283410522726357</v>
      </c>
    </row>
    <row r="40" spans="1:19" ht="21" thickTop="1"/>
    <row r="45" spans="1:19" hidden="1">
      <c r="S45" s="23">
        <v>8786221212994</v>
      </c>
    </row>
  </sheetData>
  <mergeCells count="19">
    <mergeCell ref="A2:S2"/>
    <mergeCell ref="A3:S3"/>
    <mergeCell ref="A4:S4"/>
    <mergeCell ref="A6:Y6"/>
    <mergeCell ref="A7:S7"/>
    <mergeCell ref="Q10"/>
    <mergeCell ref="S10"/>
    <mergeCell ref="Q9:S9"/>
    <mergeCell ref="K10"/>
    <mergeCell ref="K9"/>
    <mergeCell ref="M10"/>
    <mergeCell ref="O10"/>
    <mergeCell ref="M9:O9"/>
    <mergeCell ref="A9:A10"/>
    <mergeCell ref="C10"/>
    <mergeCell ref="E10"/>
    <mergeCell ref="G10"/>
    <mergeCell ref="I10"/>
    <mergeCell ref="C9:I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8"/>
  <sheetViews>
    <sheetView rightToLeft="1" workbookViewId="0">
      <selection activeCell="A9" sqref="A9"/>
    </sheetView>
  </sheetViews>
  <sheetFormatPr defaultRowHeight="20.25"/>
  <cols>
    <col min="1" max="1" width="24.7109375" style="8" bestFit="1" customWidth="1"/>
    <col min="2" max="2" width="1" style="4" customWidth="1"/>
    <col min="3" max="3" width="16" style="4" bestFit="1" customWidth="1"/>
    <col min="4" max="4" width="1" style="4" customWidth="1"/>
    <col min="5" max="5" width="18.28515625" style="4" bestFit="1" customWidth="1"/>
    <col min="6" max="6" width="1" style="4" customWidth="1"/>
    <col min="7" max="7" width="27.140625" style="4" bestFit="1" customWidth="1"/>
    <col min="8" max="8" width="1" style="4" customWidth="1"/>
    <col min="9" max="9" width="9.140625" style="4" customWidth="1"/>
    <col min="10" max="16384" width="9.140625" style="4"/>
  </cols>
  <sheetData>
    <row r="2" spans="1:9" ht="21.75">
      <c r="A2" s="5" t="s">
        <v>0</v>
      </c>
      <c r="B2" s="5"/>
      <c r="C2" s="5"/>
      <c r="D2" s="5"/>
      <c r="E2" s="5"/>
      <c r="F2" s="5"/>
      <c r="G2" s="5"/>
    </row>
    <row r="3" spans="1:9" ht="21.75">
      <c r="A3" s="5" t="s">
        <v>196</v>
      </c>
      <c r="B3" s="5"/>
      <c r="C3" s="5"/>
      <c r="D3" s="5"/>
      <c r="E3" s="5"/>
      <c r="F3" s="5"/>
      <c r="G3" s="5"/>
    </row>
    <row r="4" spans="1:9" ht="21.75">
      <c r="A4" s="5" t="s">
        <v>2</v>
      </c>
      <c r="B4" s="5"/>
      <c r="C4" s="5"/>
      <c r="D4" s="5"/>
      <c r="E4" s="5"/>
      <c r="F4" s="5"/>
      <c r="G4" s="5"/>
    </row>
    <row r="6" spans="1:9" s="28" customFormat="1" ht="24">
      <c r="A6" s="32" t="s">
        <v>293</v>
      </c>
      <c r="B6" s="34"/>
      <c r="C6" s="34"/>
      <c r="D6" s="34"/>
      <c r="E6" s="34"/>
      <c r="F6" s="34"/>
      <c r="G6" s="34"/>
      <c r="H6" s="34"/>
      <c r="I6" s="34"/>
    </row>
    <row r="7" spans="1:9" s="28" customFormat="1" ht="24">
      <c r="A7" s="32"/>
      <c r="B7" s="34"/>
      <c r="C7" s="34"/>
      <c r="D7" s="34"/>
      <c r="E7" s="34"/>
      <c r="F7" s="34"/>
      <c r="G7" s="34"/>
      <c r="H7" s="34"/>
      <c r="I7" s="34"/>
    </row>
    <row r="8" spans="1:9" ht="21.75">
      <c r="A8" s="11" t="s">
        <v>200</v>
      </c>
      <c r="C8" s="11" t="s">
        <v>127</v>
      </c>
      <c r="E8" s="11" t="s">
        <v>235</v>
      </c>
      <c r="G8" s="11" t="s">
        <v>13</v>
      </c>
    </row>
    <row r="9" spans="1:9" ht="21.75">
      <c r="A9" s="9" t="s">
        <v>278</v>
      </c>
      <c r="C9" s="7">
        <v>8726246112</v>
      </c>
      <c r="E9" s="20">
        <v>5.0099999999999999E-2</v>
      </c>
      <c r="G9" s="20">
        <f>C9/$G$18</f>
        <v>9.9317395959649837E-4</v>
      </c>
    </row>
    <row r="10" spans="1:9" ht="21.75">
      <c r="A10" s="6" t="s">
        <v>279</v>
      </c>
      <c r="C10" s="7">
        <v>77306648787</v>
      </c>
      <c r="E10" s="20">
        <v>0.44369999999999998</v>
      </c>
      <c r="G10" s="20">
        <f t="shared" ref="G10:G11" si="0">C10/$G$18</f>
        <v>8.7986230841389113E-3</v>
      </c>
    </row>
    <row r="11" spans="1:9" ht="21.75">
      <c r="A11" s="9" t="s">
        <v>280</v>
      </c>
      <c r="C11" s="14">
        <v>77038520338</v>
      </c>
      <c r="E11" s="21">
        <v>0.44219999999999998</v>
      </c>
      <c r="G11" s="20">
        <f t="shared" si="0"/>
        <v>8.768106159684123E-3</v>
      </c>
    </row>
    <row r="12" spans="1:9" ht="21" thickBot="1">
      <c r="C12" s="17">
        <f>SUM(C9:C11)</f>
        <v>163071415237</v>
      </c>
      <c r="E12" s="22">
        <f>SUM(E9:E11)</f>
        <v>0.93599999999999994</v>
      </c>
      <c r="G12" s="22">
        <f>SUM(G9:G11)</f>
        <v>1.8559903203419534E-2</v>
      </c>
    </row>
    <row r="13" spans="1:9" ht="21" thickTop="1"/>
    <row r="18" spans="7:7" hidden="1">
      <c r="G18" s="23">
        <v>8786221212994</v>
      </c>
    </row>
  </sheetData>
  <mergeCells count="7">
    <mergeCell ref="A8"/>
    <mergeCell ref="C8"/>
    <mergeCell ref="E8"/>
    <mergeCell ref="G8"/>
    <mergeCell ref="A2:G2"/>
    <mergeCell ref="A3:G3"/>
    <mergeCell ref="A4:G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43"/>
  <sheetViews>
    <sheetView rightToLeft="1" topLeftCell="A19" zoomScale="85" zoomScaleNormal="85" workbookViewId="0">
      <selection activeCell="I40" sqref="I40"/>
    </sheetView>
  </sheetViews>
  <sheetFormatPr defaultRowHeight="20.25"/>
  <cols>
    <col min="1" max="1" width="33.28515625" style="8" bestFit="1" customWidth="1"/>
    <col min="2" max="2" width="1" style="4" customWidth="1"/>
    <col min="3" max="3" width="15.42578125" style="4" bestFit="1" customWidth="1"/>
    <col min="4" max="4" width="1" style="4" customWidth="1"/>
    <col min="5" max="5" width="16.140625" style="4" bestFit="1" customWidth="1"/>
    <col min="6" max="6" width="1" style="4" customWidth="1"/>
    <col min="7" max="7" width="13.85546875" style="4" bestFit="1" customWidth="1"/>
    <col min="8" max="8" width="1" style="4" customWidth="1"/>
    <col min="9" max="9" width="15.5703125" style="4" bestFit="1" customWidth="1"/>
    <col min="10" max="10" width="1" style="4" customWidth="1"/>
    <col min="11" max="11" width="18.28515625" style="4" bestFit="1" customWidth="1"/>
    <col min="12" max="12" width="1" style="4" customWidth="1"/>
    <col min="13" max="13" width="15.42578125" style="4" bestFit="1" customWidth="1"/>
    <col min="14" max="14" width="1" style="4" customWidth="1"/>
    <col min="15" max="15" width="16.140625" style="4" bestFit="1" customWidth="1"/>
    <col min="16" max="16" width="1" style="4" customWidth="1"/>
    <col min="17" max="17" width="15.5703125" style="4" bestFit="1" customWidth="1"/>
    <col min="18" max="18" width="1" style="4" customWidth="1"/>
    <col min="19" max="19" width="15.7109375" style="4" bestFit="1" customWidth="1"/>
    <col min="20" max="20" width="1" style="4" customWidth="1"/>
    <col min="21" max="21" width="18.28515625" style="4" bestFit="1" customWidth="1"/>
    <col min="22" max="22" width="1" style="4" customWidth="1"/>
    <col min="23" max="23" width="9.140625" style="4" customWidth="1"/>
    <col min="24" max="16384" width="9.140625" style="4"/>
  </cols>
  <sheetData>
    <row r="2" spans="1:21" ht="21.7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21.75">
      <c r="A3" s="5" t="s">
        <v>196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21.7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6" spans="1:21" s="28" customFormat="1" ht="24">
      <c r="A6" s="32" t="s">
        <v>293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</row>
    <row r="7" spans="1:21" s="28" customFormat="1" ht="24">
      <c r="A7" s="32" t="s">
        <v>294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6"/>
    </row>
    <row r="8" spans="1:21" s="28" customFormat="1" ht="24">
      <c r="A8" s="32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6"/>
    </row>
    <row r="9" spans="1:21" ht="21.75">
      <c r="A9" s="10" t="s">
        <v>3</v>
      </c>
      <c r="C9" s="11" t="s">
        <v>198</v>
      </c>
      <c r="D9" s="11" t="s">
        <v>198</v>
      </c>
      <c r="E9" s="11" t="s">
        <v>198</v>
      </c>
      <c r="F9" s="11" t="s">
        <v>198</v>
      </c>
      <c r="G9" s="11" t="s">
        <v>198</v>
      </c>
      <c r="H9" s="11" t="s">
        <v>198</v>
      </c>
      <c r="I9" s="11" t="s">
        <v>198</v>
      </c>
      <c r="J9" s="11" t="s">
        <v>198</v>
      </c>
      <c r="K9" s="11" t="s">
        <v>198</v>
      </c>
      <c r="M9" s="11" t="s">
        <v>199</v>
      </c>
      <c r="N9" s="11" t="s">
        <v>199</v>
      </c>
      <c r="O9" s="11" t="s">
        <v>199</v>
      </c>
      <c r="P9" s="11" t="s">
        <v>199</v>
      </c>
      <c r="Q9" s="11" t="s">
        <v>199</v>
      </c>
      <c r="R9" s="11" t="s">
        <v>199</v>
      </c>
      <c r="S9" s="11" t="s">
        <v>199</v>
      </c>
      <c r="T9" s="11" t="s">
        <v>199</v>
      </c>
      <c r="U9" s="11" t="s">
        <v>199</v>
      </c>
    </row>
    <row r="10" spans="1:21" ht="21.75">
      <c r="A10" s="11" t="s">
        <v>3</v>
      </c>
      <c r="C10" s="11" t="s">
        <v>232</v>
      </c>
      <c r="E10" s="11" t="s">
        <v>233</v>
      </c>
      <c r="G10" s="11" t="s">
        <v>234</v>
      </c>
      <c r="I10" s="11" t="s">
        <v>127</v>
      </c>
      <c r="K10" s="11" t="s">
        <v>235</v>
      </c>
      <c r="M10" s="11" t="s">
        <v>232</v>
      </c>
      <c r="O10" s="11" t="s">
        <v>233</v>
      </c>
      <c r="Q10" s="11" t="s">
        <v>234</v>
      </c>
      <c r="S10" s="11" t="s">
        <v>127</v>
      </c>
      <c r="U10" s="11" t="s">
        <v>235</v>
      </c>
    </row>
    <row r="11" spans="1:21" ht="21.75">
      <c r="A11" s="6" t="s">
        <v>19</v>
      </c>
      <c r="C11" s="7">
        <v>0</v>
      </c>
      <c r="E11" s="7">
        <v>-196079465</v>
      </c>
      <c r="G11" s="7">
        <v>-29534659</v>
      </c>
      <c r="I11" s="7">
        <v>-225614124</v>
      </c>
      <c r="K11" s="20">
        <v>-1.2999999999999999E-3</v>
      </c>
      <c r="M11" s="7">
        <v>0</v>
      </c>
      <c r="O11" s="7">
        <v>-445021859</v>
      </c>
      <c r="Q11" s="7">
        <v>656085187</v>
      </c>
      <c r="S11" s="7">
        <v>211063328</v>
      </c>
      <c r="U11" s="20">
        <v>2.0000000000000001E-4</v>
      </c>
    </row>
    <row r="12" spans="1:21" ht="21.75">
      <c r="A12" s="9" t="s">
        <v>15</v>
      </c>
      <c r="C12" s="7">
        <v>0</v>
      </c>
      <c r="E12" s="7">
        <v>-664362233</v>
      </c>
      <c r="G12" s="7">
        <v>-33599596</v>
      </c>
      <c r="I12" s="7">
        <v>-697961829</v>
      </c>
      <c r="K12" s="20">
        <v>-4.0000000000000001E-3</v>
      </c>
      <c r="M12" s="7">
        <v>0</v>
      </c>
      <c r="O12" s="7">
        <v>-1936234565</v>
      </c>
      <c r="Q12" s="7">
        <v>-77922714</v>
      </c>
      <c r="S12" s="7">
        <v>-2014157279</v>
      </c>
      <c r="U12" s="20">
        <v>-2.0999999999999999E-3</v>
      </c>
    </row>
    <row r="13" spans="1:21" ht="21.75">
      <c r="A13" s="9" t="s">
        <v>28</v>
      </c>
      <c r="C13" s="7">
        <v>0</v>
      </c>
      <c r="E13" s="7">
        <v>-70648708</v>
      </c>
      <c r="G13" s="7">
        <v>798681</v>
      </c>
      <c r="I13" s="7">
        <v>-69850027</v>
      </c>
      <c r="K13" s="20">
        <v>-4.0000000000000002E-4</v>
      </c>
      <c r="M13" s="7">
        <v>0</v>
      </c>
      <c r="O13" s="7">
        <v>-70648708</v>
      </c>
      <c r="Q13" s="7">
        <v>798681</v>
      </c>
      <c r="S13" s="7">
        <v>-69850027</v>
      </c>
      <c r="U13" s="20">
        <v>-1E-4</v>
      </c>
    </row>
    <row r="14" spans="1:21" ht="21.75">
      <c r="A14" s="9" t="s">
        <v>18</v>
      </c>
      <c r="C14" s="7">
        <v>0</v>
      </c>
      <c r="E14" s="7">
        <v>-1929526655</v>
      </c>
      <c r="G14" s="7">
        <v>180349556</v>
      </c>
      <c r="I14" s="7">
        <v>-1749177099</v>
      </c>
      <c r="K14" s="20">
        <v>-0.01</v>
      </c>
      <c r="M14" s="7">
        <v>0</v>
      </c>
      <c r="O14" s="7">
        <v>18931129637</v>
      </c>
      <c r="Q14" s="7">
        <v>418827538</v>
      </c>
      <c r="S14" s="7">
        <v>19349957175</v>
      </c>
      <c r="U14" s="20">
        <v>2.06E-2</v>
      </c>
    </row>
    <row r="15" spans="1:21" ht="21.75">
      <c r="A15" s="9" t="s">
        <v>30</v>
      </c>
      <c r="C15" s="7">
        <v>0</v>
      </c>
      <c r="E15" s="7">
        <v>0</v>
      </c>
      <c r="G15" s="7">
        <v>-19969859</v>
      </c>
      <c r="I15" s="7">
        <v>-19969859</v>
      </c>
      <c r="K15" s="20">
        <v>-1E-4</v>
      </c>
      <c r="M15" s="7">
        <v>0</v>
      </c>
      <c r="O15" s="7">
        <v>0</v>
      </c>
      <c r="Q15" s="7">
        <v>198509980</v>
      </c>
      <c r="S15" s="7">
        <v>198509980</v>
      </c>
      <c r="U15" s="20">
        <v>2.0000000000000001E-4</v>
      </c>
    </row>
    <row r="16" spans="1:21" ht="21.75">
      <c r="A16" s="9" t="s">
        <v>26</v>
      </c>
      <c r="C16" s="7">
        <v>0</v>
      </c>
      <c r="E16" s="7">
        <v>3763008</v>
      </c>
      <c r="G16" s="7">
        <v>-568171376</v>
      </c>
      <c r="I16" s="7">
        <v>-564408368</v>
      </c>
      <c r="K16" s="20">
        <v>-3.2000000000000002E-3</v>
      </c>
      <c r="M16" s="7">
        <v>0</v>
      </c>
      <c r="O16" s="7">
        <v>-3648080014</v>
      </c>
      <c r="Q16" s="7">
        <v>-1376822599</v>
      </c>
      <c r="S16" s="7">
        <v>-5024902613</v>
      </c>
      <c r="U16" s="20">
        <v>-5.4000000000000003E-3</v>
      </c>
    </row>
    <row r="17" spans="1:21" ht="21.75">
      <c r="A17" s="9" t="s">
        <v>31</v>
      </c>
      <c r="C17" s="7">
        <v>0</v>
      </c>
      <c r="E17" s="7">
        <v>0</v>
      </c>
      <c r="G17" s="7">
        <v>968438</v>
      </c>
      <c r="I17" s="7">
        <v>968438</v>
      </c>
      <c r="K17" s="20">
        <v>0</v>
      </c>
      <c r="M17" s="7">
        <v>0</v>
      </c>
      <c r="O17" s="7">
        <v>0</v>
      </c>
      <c r="Q17" s="7">
        <v>968438</v>
      </c>
      <c r="S17" s="7">
        <v>968438</v>
      </c>
      <c r="U17" s="20">
        <v>0</v>
      </c>
    </row>
    <row r="18" spans="1:21" ht="21.75">
      <c r="A18" s="9" t="s">
        <v>29</v>
      </c>
      <c r="C18" s="7">
        <v>0</v>
      </c>
      <c r="E18" s="7">
        <v>0</v>
      </c>
      <c r="G18" s="7">
        <v>140062027</v>
      </c>
      <c r="I18" s="7">
        <v>140062027</v>
      </c>
      <c r="K18" s="20">
        <v>8.0000000000000004E-4</v>
      </c>
      <c r="M18" s="7">
        <v>0</v>
      </c>
      <c r="O18" s="7">
        <v>0</v>
      </c>
      <c r="Q18" s="7">
        <v>140062027</v>
      </c>
      <c r="S18" s="7">
        <v>140062027</v>
      </c>
      <c r="U18" s="20">
        <v>1E-4</v>
      </c>
    </row>
    <row r="19" spans="1:21" ht="21.75">
      <c r="A19" s="9" t="s">
        <v>211</v>
      </c>
      <c r="C19" s="7">
        <v>0</v>
      </c>
      <c r="E19" s="7">
        <v>0</v>
      </c>
      <c r="G19" s="7">
        <v>0</v>
      </c>
      <c r="I19" s="7">
        <v>0</v>
      </c>
      <c r="K19" s="20">
        <v>0</v>
      </c>
      <c r="M19" s="7">
        <v>0</v>
      </c>
      <c r="O19" s="7">
        <v>0</v>
      </c>
      <c r="Q19" s="7">
        <v>905490798</v>
      </c>
      <c r="S19" s="7">
        <v>905490798</v>
      </c>
      <c r="U19" s="20">
        <v>1E-3</v>
      </c>
    </row>
    <row r="20" spans="1:21" ht="21.75">
      <c r="A20" s="9" t="s">
        <v>212</v>
      </c>
      <c r="C20" s="7">
        <v>0</v>
      </c>
      <c r="E20" s="7">
        <v>0</v>
      </c>
      <c r="G20" s="7">
        <v>0</v>
      </c>
      <c r="I20" s="7">
        <v>0</v>
      </c>
      <c r="K20" s="20">
        <v>0</v>
      </c>
      <c r="M20" s="7">
        <v>0</v>
      </c>
      <c r="O20" s="7">
        <v>0</v>
      </c>
      <c r="Q20" s="7">
        <v>67760834</v>
      </c>
      <c r="S20" s="7">
        <v>67760834</v>
      </c>
      <c r="U20" s="20">
        <v>1E-4</v>
      </c>
    </row>
    <row r="21" spans="1:21" ht="21.75">
      <c r="A21" s="9" t="s">
        <v>21</v>
      </c>
      <c r="C21" s="7">
        <v>0</v>
      </c>
      <c r="E21" s="7">
        <v>2343923872</v>
      </c>
      <c r="G21" s="7">
        <v>0</v>
      </c>
      <c r="I21" s="7">
        <v>2343923872</v>
      </c>
      <c r="K21" s="20">
        <v>1.35E-2</v>
      </c>
      <c r="M21" s="7">
        <v>0</v>
      </c>
      <c r="O21" s="7">
        <v>8727961097</v>
      </c>
      <c r="Q21" s="7">
        <v>1440327333</v>
      </c>
      <c r="S21" s="7">
        <v>10168288430</v>
      </c>
      <c r="U21" s="20">
        <v>1.0800000000000001E-2</v>
      </c>
    </row>
    <row r="22" spans="1:21" ht="21.75">
      <c r="A22" s="9" t="s">
        <v>213</v>
      </c>
      <c r="C22" s="7">
        <v>0</v>
      </c>
      <c r="E22" s="7">
        <v>0</v>
      </c>
      <c r="G22" s="7">
        <v>0</v>
      </c>
      <c r="I22" s="7">
        <v>0</v>
      </c>
      <c r="K22" s="20">
        <v>0</v>
      </c>
      <c r="M22" s="7">
        <v>0</v>
      </c>
      <c r="O22" s="7">
        <v>0</v>
      </c>
      <c r="Q22" s="7">
        <v>-5452724338</v>
      </c>
      <c r="S22" s="7">
        <v>-5452724338</v>
      </c>
      <c r="U22" s="20">
        <v>-5.7999999999999996E-3</v>
      </c>
    </row>
    <row r="23" spans="1:21" ht="21.75">
      <c r="A23" s="9" t="s">
        <v>214</v>
      </c>
      <c r="C23" s="7">
        <v>0</v>
      </c>
      <c r="E23" s="7">
        <v>0</v>
      </c>
      <c r="G23" s="7">
        <v>0</v>
      </c>
      <c r="I23" s="7">
        <v>0</v>
      </c>
      <c r="K23" s="20">
        <v>0</v>
      </c>
      <c r="M23" s="7">
        <v>0</v>
      </c>
      <c r="O23" s="7">
        <v>0</v>
      </c>
      <c r="Q23" s="7">
        <v>-34074750</v>
      </c>
      <c r="S23" s="7">
        <v>-34074750</v>
      </c>
      <c r="U23" s="20">
        <v>0</v>
      </c>
    </row>
    <row r="24" spans="1:21" ht="21.75">
      <c r="A24" s="9" t="s">
        <v>215</v>
      </c>
      <c r="C24" s="7">
        <v>0</v>
      </c>
      <c r="E24" s="7">
        <v>0</v>
      </c>
      <c r="G24" s="7">
        <v>0</v>
      </c>
      <c r="I24" s="7">
        <v>0</v>
      </c>
      <c r="K24" s="20">
        <v>0</v>
      </c>
      <c r="M24" s="7">
        <v>0</v>
      </c>
      <c r="O24" s="7">
        <v>0</v>
      </c>
      <c r="Q24" s="7">
        <v>601266</v>
      </c>
      <c r="S24" s="7">
        <v>601266</v>
      </c>
      <c r="U24" s="20">
        <v>0</v>
      </c>
    </row>
    <row r="25" spans="1:21" ht="21.75">
      <c r="A25" s="9" t="s">
        <v>216</v>
      </c>
      <c r="C25" s="7">
        <v>0</v>
      </c>
      <c r="E25" s="7">
        <v>0</v>
      </c>
      <c r="G25" s="7">
        <v>0</v>
      </c>
      <c r="I25" s="7">
        <v>0</v>
      </c>
      <c r="K25" s="20">
        <v>0</v>
      </c>
      <c r="M25" s="7">
        <v>0</v>
      </c>
      <c r="O25" s="7">
        <v>0</v>
      </c>
      <c r="Q25" s="7">
        <v>349981260</v>
      </c>
      <c r="S25" s="7">
        <v>349981260</v>
      </c>
      <c r="U25" s="20">
        <v>4.0000000000000002E-4</v>
      </c>
    </row>
    <row r="26" spans="1:21" ht="21.75">
      <c r="A26" s="9" t="s">
        <v>217</v>
      </c>
      <c r="C26" s="7">
        <v>0</v>
      </c>
      <c r="E26" s="7">
        <v>0</v>
      </c>
      <c r="G26" s="7">
        <v>0</v>
      </c>
      <c r="I26" s="7">
        <v>0</v>
      </c>
      <c r="K26" s="20">
        <v>0</v>
      </c>
      <c r="M26" s="7">
        <v>0</v>
      </c>
      <c r="O26" s="7">
        <v>0</v>
      </c>
      <c r="Q26" s="7">
        <v>287253</v>
      </c>
      <c r="S26" s="7">
        <v>287253</v>
      </c>
      <c r="U26" s="20">
        <v>0</v>
      </c>
    </row>
    <row r="27" spans="1:21" ht="21.75">
      <c r="A27" s="9" t="s">
        <v>218</v>
      </c>
      <c r="C27" s="7">
        <v>0</v>
      </c>
      <c r="E27" s="7">
        <v>0</v>
      </c>
      <c r="G27" s="7">
        <v>0</v>
      </c>
      <c r="I27" s="7">
        <v>0</v>
      </c>
      <c r="K27" s="20">
        <v>0</v>
      </c>
      <c r="M27" s="7">
        <v>0</v>
      </c>
      <c r="O27" s="7">
        <v>0</v>
      </c>
      <c r="Q27" s="7">
        <v>353933534</v>
      </c>
      <c r="S27" s="7">
        <v>353933534</v>
      </c>
      <c r="U27" s="20">
        <v>4.0000000000000002E-4</v>
      </c>
    </row>
    <row r="28" spans="1:21" ht="21.75">
      <c r="A28" s="9" t="s">
        <v>219</v>
      </c>
      <c r="C28" s="7">
        <v>0</v>
      </c>
      <c r="E28" s="7">
        <v>0</v>
      </c>
      <c r="G28" s="7">
        <v>0</v>
      </c>
      <c r="I28" s="7">
        <v>0</v>
      </c>
      <c r="K28" s="20">
        <v>0</v>
      </c>
      <c r="M28" s="7">
        <v>0</v>
      </c>
      <c r="O28" s="7">
        <v>0</v>
      </c>
      <c r="Q28" s="7">
        <v>-293805933</v>
      </c>
      <c r="S28" s="7">
        <v>-293805933</v>
      </c>
      <c r="U28" s="20">
        <v>-2.9999999999999997E-4</v>
      </c>
    </row>
    <row r="29" spans="1:21" ht="21.75">
      <c r="A29" s="9" t="s">
        <v>220</v>
      </c>
      <c r="C29" s="7">
        <v>0</v>
      </c>
      <c r="E29" s="7">
        <v>0</v>
      </c>
      <c r="G29" s="7">
        <v>0</v>
      </c>
      <c r="I29" s="7">
        <v>0</v>
      </c>
      <c r="K29" s="20">
        <v>0</v>
      </c>
      <c r="M29" s="7">
        <v>0</v>
      </c>
      <c r="O29" s="7">
        <v>0</v>
      </c>
      <c r="Q29" s="7">
        <v>301461</v>
      </c>
      <c r="S29" s="7">
        <v>301461</v>
      </c>
      <c r="U29" s="20">
        <v>0</v>
      </c>
    </row>
    <row r="30" spans="1:21" ht="21.75">
      <c r="A30" s="9" t="s">
        <v>221</v>
      </c>
      <c r="C30" s="7">
        <v>0</v>
      </c>
      <c r="E30" s="7">
        <v>0</v>
      </c>
      <c r="G30" s="7">
        <v>0</v>
      </c>
      <c r="I30" s="7">
        <v>0</v>
      </c>
      <c r="K30" s="20">
        <v>0</v>
      </c>
      <c r="M30" s="7">
        <v>0</v>
      </c>
      <c r="O30" s="7">
        <v>0</v>
      </c>
      <c r="Q30" s="7">
        <v>346363</v>
      </c>
      <c r="S30" s="7">
        <v>346363</v>
      </c>
      <c r="U30" s="20">
        <v>0</v>
      </c>
    </row>
    <row r="31" spans="1:21" ht="21.75">
      <c r="A31" s="9" t="s">
        <v>222</v>
      </c>
      <c r="C31" s="7">
        <v>0</v>
      </c>
      <c r="E31" s="7">
        <v>0</v>
      </c>
      <c r="G31" s="7">
        <v>0</v>
      </c>
      <c r="I31" s="7">
        <v>0</v>
      </c>
      <c r="K31" s="20">
        <v>0</v>
      </c>
      <c r="M31" s="7">
        <v>0</v>
      </c>
      <c r="O31" s="7">
        <v>0</v>
      </c>
      <c r="Q31" s="7">
        <v>374520</v>
      </c>
      <c r="S31" s="7">
        <v>374520</v>
      </c>
      <c r="U31" s="20">
        <v>0</v>
      </c>
    </row>
    <row r="32" spans="1:21" ht="21.75">
      <c r="A32" s="9" t="s">
        <v>223</v>
      </c>
      <c r="C32" s="7">
        <v>0</v>
      </c>
      <c r="E32" s="7">
        <v>0</v>
      </c>
      <c r="G32" s="7">
        <v>0</v>
      </c>
      <c r="I32" s="7">
        <v>0</v>
      </c>
      <c r="K32" s="20">
        <v>0</v>
      </c>
      <c r="M32" s="7">
        <v>0</v>
      </c>
      <c r="O32" s="7">
        <v>0</v>
      </c>
      <c r="Q32" s="7">
        <v>59026029</v>
      </c>
      <c r="S32" s="7">
        <v>59026029</v>
      </c>
      <c r="U32" s="20">
        <v>1E-4</v>
      </c>
    </row>
    <row r="33" spans="1:21" ht="21.75">
      <c r="A33" s="9" t="s">
        <v>27</v>
      </c>
      <c r="C33" s="7">
        <v>0</v>
      </c>
      <c r="E33" s="7">
        <v>-158616789</v>
      </c>
      <c r="G33" s="7">
        <v>0</v>
      </c>
      <c r="I33" s="7">
        <v>-158616789</v>
      </c>
      <c r="K33" s="20">
        <v>-8.9999999999999998E-4</v>
      </c>
      <c r="M33" s="7">
        <v>0</v>
      </c>
      <c r="O33" s="7">
        <v>-110571374</v>
      </c>
      <c r="Q33" s="7">
        <v>28520960</v>
      </c>
      <c r="S33" s="7">
        <v>-82050414</v>
      </c>
      <c r="U33" s="20">
        <v>-1E-4</v>
      </c>
    </row>
    <row r="34" spans="1:21" ht="21.75">
      <c r="A34" s="9" t="s">
        <v>17</v>
      </c>
      <c r="C34" s="7">
        <v>0</v>
      </c>
      <c r="E34" s="7">
        <v>-1043133449</v>
      </c>
      <c r="G34" s="7">
        <v>0</v>
      </c>
      <c r="I34" s="7">
        <v>-1043133449</v>
      </c>
      <c r="K34" s="20">
        <v>-6.0000000000000001E-3</v>
      </c>
      <c r="M34" s="7">
        <v>0</v>
      </c>
      <c r="O34" s="7">
        <v>-2058405063</v>
      </c>
      <c r="Q34" s="7">
        <v>730887009</v>
      </c>
      <c r="S34" s="7">
        <v>-1327518054</v>
      </c>
      <c r="U34" s="20">
        <v>-1.4E-3</v>
      </c>
    </row>
    <row r="35" spans="1:21" ht="21.75">
      <c r="A35" s="9" t="s">
        <v>16</v>
      </c>
      <c r="C35" s="7">
        <v>0</v>
      </c>
      <c r="E35" s="7">
        <v>1741575600</v>
      </c>
      <c r="G35" s="7">
        <v>0</v>
      </c>
      <c r="I35" s="7">
        <v>1741575600</v>
      </c>
      <c r="K35" s="20">
        <v>0.01</v>
      </c>
      <c r="M35" s="7">
        <v>0</v>
      </c>
      <c r="O35" s="7">
        <v>7645296780</v>
      </c>
      <c r="Q35" s="7">
        <v>0</v>
      </c>
      <c r="S35" s="7">
        <v>7645296780</v>
      </c>
      <c r="U35" s="20">
        <v>8.0999999999999996E-3</v>
      </c>
    </row>
    <row r="36" spans="1:21" ht="21.75">
      <c r="A36" s="9" t="s">
        <v>24</v>
      </c>
      <c r="C36" s="7">
        <v>0</v>
      </c>
      <c r="E36" s="7">
        <v>-359572500</v>
      </c>
      <c r="G36" s="7">
        <v>0</v>
      </c>
      <c r="I36" s="7">
        <v>-359572500</v>
      </c>
      <c r="K36" s="20">
        <v>-2.0999999999999999E-3</v>
      </c>
      <c r="M36" s="7">
        <v>0</v>
      </c>
      <c r="O36" s="7">
        <v>1427793750</v>
      </c>
      <c r="Q36" s="7">
        <v>0</v>
      </c>
      <c r="S36" s="7">
        <v>1427793750</v>
      </c>
      <c r="U36" s="20">
        <v>1.5E-3</v>
      </c>
    </row>
    <row r="37" spans="1:21" ht="21.75">
      <c r="A37" s="9" t="s">
        <v>23</v>
      </c>
      <c r="C37" s="7">
        <v>0</v>
      </c>
      <c r="E37" s="7">
        <v>3497287688</v>
      </c>
      <c r="G37" s="7">
        <v>0</v>
      </c>
      <c r="I37" s="7">
        <v>3497287688</v>
      </c>
      <c r="K37" s="20">
        <v>2.01E-2</v>
      </c>
      <c r="M37" s="7">
        <v>0</v>
      </c>
      <c r="O37" s="7">
        <v>6503418440</v>
      </c>
      <c r="Q37" s="7">
        <v>0</v>
      </c>
      <c r="S37" s="7">
        <v>6503418440</v>
      </c>
      <c r="U37" s="20">
        <v>6.8999999999999999E-3</v>
      </c>
    </row>
    <row r="38" spans="1:21" ht="21.75">
      <c r="A38" s="9" t="s">
        <v>22</v>
      </c>
      <c r="C38" s="7">
        <v>0</v>
      </c>
      <c r="E38" s="7">
        <v>823407336</v>
      </c>
      <c r="G38" s="7">
        <v>0</v>
      </c>
      <c r="I38" s="7">
        <v>823407336</v>
      </c>
      <c r="K38" s="20">
        <v>4.7000000000000002E-3</v>
      </c>
      <c r="M38" s="7">
        <v>0</v>
      </c>
      <c r="O38" s="7">
        <v>1331928618</v>
      </c>
      <c r="Q38" s="7">
        <v>0</v>
      </c>
      <c r="S38" s="7">
        <v>1331928618</v>
      </c>
      <c r="U38" s="20">
        <v>1.4E-3</v>
      </c>
    </row>
    <row r="39" spans="1:21" ht="21.75">
      <c r="A39" s="9" t="s">
        <v>20</v>
      </c>
      <c r="C39" s="14">
        <v>0</v>
      </c>
      <c r="E39" s="14">
        <v>5067325195</v>
      </c>
      <c r="G39" s="14">
        <v>0</v>
      </c>
      <c r="I39" s="14">
        <v>5067325195</v>
      </c>
      <c r="K39" s="21">
        <v>2.9100000000000001E-2</v>
      </c>
      <c r="M39" s="14">
        <v>0</v>
      </c>
      <c r="O39" s="14">
        <v>8695848050</v>
      </c>
      <c r="Q39" s="14">
        <v>0</v>
      </c>
      <c r="S39" s="14">
        <v>8695848050</v>
      </c>
      <c r="U39" s="21">
        <v>9.2999999999999992E-3</v>
      </c>
    </row>
    <row r="40" spans="1:21" ht="21" thickBot="1">
      <c r="C40" s="17">
        <f>SUM(C11:C39)</f>
        <v>0</v>
      </c>
      <c r="E40" s="17">
        <f>SUM(E11:E39)</f>
        <v>9055342900</v>
      </c>
      <c r="G40" s="17">
        <f>SUM(G11:G39)</f>
        <v>-329096788</v>
      </c>
      <c r="I40" s="17">
        <f>SUM(I11:I39)</f>
        <v>8726246112</v>
      </c>
      <c r="K40" s="16">
        <f>SUM(K11:K39)</f>
        <v>5.0199999999999995E-2</v>
      </c>
      <c r="M40" s="17">
        <f>SUM(M11:M39)</f>
        <v>0</v>
      </c>
      <c r="O40" s="17">
        <f>SUM(O11:O39)</f>
        <v>44994414789</v>
      </c>
      <c r="Q40" s="17">
        <f>SUM(Q11:Q39)</f>
        <v>-1882259863</v>
      </c>
      <c r="S40" s="17">
        <f>SUM(S11:S39)</f>
        <v>43112154926</v>
      </c>
      <c r="U40" s="22">
        <f>SUM(U11:U39)</f>
        <v>4.5899999999999996E-2</v>
      </c>
    </row>
    <row r="41" spans="1:21" ht="21" thickTop="1"/>
    <row r="43" spans="1:21">
      <c r="U43" s="23"/>
    </row>
  </sheetData>
  <mergeCells count="16">
    <mergeCell ref="A2:U2"/>
    <mergeCell ref="A3:U3"/>
    <mergeCell ref="A4:U4"/>
    <mergeCell ref="S10"/>
    <mergeCell ref="U10"/>
    <mergeCell ref="M9:U9"/>
    <mergeCell ref="K10"/>
    <mergeCell ref="C9:K9"/>
    <mergeCell ref="M10"/>
    <mergeCell ref="O10"/>
    <mergeCell ref="Q10"/>
    <mergeCell ref="A9:A10"/>
    <mergeCell ref="C10"/>
    <mergeCell ref="E10"/>
    <mergeCell ref="G10"/>
    <mergeCell ref="I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4"/>
  <sheetViews>
    <sheetView rightToLeft="1" workbookViewId="0">
      <selection activeCell="C18" sqref="C18"/>
    </sheetView>
  </sheetViews>
  <sheetFormatPr defaultRowHeight="20.25"/>
  <cols>
    <col min="1" max="1" width="33.28515625" style="8" bestFit="1" customWidth="1"/>
    <col min="2" max="2" width="1" style="4" customWidth="1"/>
    <col min="3" max="3" width="12" style="4" bestFit="1" customWidth="1"/>
    <col min="4" max="4" width="1" style="4" customWidth="1"/>
    <col min="5" max="5" width="17.7109375" style="4" bestFit="1" customWidth="1"/>
    <col min="6" max="6" width="1" style="4" customWidth="1"/>
    <col min="7" max="7" width="17.5703125" style="4" bestFit="1" customWidth="1"/>
    <col min="8" max="8" width="1" style="4" customWidth="1"/>
    <col min="9" max="9" width="27.85546875" style="4" bestFit="1" customWidth="1"/>
    <col min="10" max="10" width="1" style="4" customWidth="1"/>
    <col min="11" max="11" width="12" style="4" bestFit="1" customWidth="1"/>
    <col min="12" max="12" width="1" style="4" customWidth="1"/>
    <col min="13" max="13" width="17.7109375" style="4" bestFit="1" customWidth="1"/>
    <col min="14" max="14" width="1" style="4" customWidth="1"/>
    <col min="15" max="15" width="17.85546875" style="4" bestFit="1" customWidth="1"/>
    <col min="16" max="16" width="1" style="4" customWidth="1"/>
    <col min="17" max="17" width="27.85546875" style="4" bestFit="1" customWidth="1"/>
    <col min="18" max="18" width="1" style="4" customWidth="1"/>
    <col min="19" max="19" width="9.140625" style="4" customWidth="1"/>
    <col min="20" max="16384" width="9.140625" style="4"/>
  </cols>
  <sheetData>
    <row r="2" spans="1:17" ht="21.7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21.75">
      <c r="A3" s="5" t="s">
        <v>196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21.7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6" spans="1:17" s="28" customFormat="1" ht="24">
      <c r="A6" s="32" t="s">
        <v>295</v>
      </c>
      <c r="C6" s="34"/>
      <c r="D6" s="34"/>
      <c r="E6" s="34"/>
      <c r="F6" s="34"/>
      <c r="G6" s="34"/>
    </row>
    <row r="7" spans="1:17" s="28" customFormat="1" ht="24">
      <c r="A7" s="32"/>
      <c r="C7" s="34"/>
      <c r="D7" s="34"/>
      <c r="E7" s="34"/>
      <c r="F7" s="34"/>
      <c r="G7" s="34"/>
    </row>
    <row r="8" spans="1:17" ht="21.75">
      <c r="A8" s="10" t="s">
        <v>3</v>
      </c>
      <c r="C8" s="11" t="s">
        <v>198</v>
      </c>
      <c r="D8" s="11" t="s">
        <v>198</v>
      </c>
      <c r="E8" s="11" t="s">
        <v>198</v>
      </c>
      <c r="F8" s="11" t="s">
        <v>198</v>
      </c>
      <c r="G8" s="11" t="s">
        <v>198</v>
      </c>
      <c r="H8" s="11" t="s">
        <v>198</v>
      </c>
      <c r="I8" s="11" t="s">
        <v>198</v>
      </c>
      <c r="K8" s="11" t="s">
        <v>199</v>
      </c>
      <c r="L8" s="11" t="s">
        <v>199</v>
      </c>
      <c r="M8" s="11" t="s">
        <v>199</v>
      </c>
      <c r="N8" s="11" t="s">
        <v>199</v>
      </c>
      <c r="O8" s="11" t="s">
        <v>199</v>
      </c>
      <c r="P8" s="11" t="s">
        <v>199</v>
      </c>
      <c r="Q8" s="11" t="s">
        <v>199</v>
      </c>
    </row>
    <row r="9" spans="1:17" ht="21.75">
      <c r="A9" s="11" t="s">
        <v>3</v>
      </c>
      <c r="C9" s="11" t="s">
        <v>7</v>
      </c>
      <c r="E9" s="11" t="s">
        <v>207</v>
      </c>
      <c r="G9" s="11" t="s">
        <v>208</v>
      </c>
      <c r="I9" s="11" t="s">
        <v>209</v>
      </c>
      <c r="K9" s="11" t="s">
        <v>7</v>
      </c>
      <c r="M9" s="11" t="s">
        <v>207</v>
      </c>
      <c r="O9" s="11" t="s">
        <v>208</v>
      </c>
      <c r="Q9" s="11" t="s">
        <v>209</v>
      </c>
    </row>
    <row r="10" spans="1:17" ht="21.75">
      <c r="A10" s="6" t="s">
        <v>21</v>
      </c>
      <c r="C10" s="7">
        <v>14052710</v>
      </c>
      <c r="E10" s="7">
        <v>160127751752</v>
      </c>
      <c r="G10" s="7">
        <v>157783827880</v>
      </c>
      <c r="I10" s="7">
        <v>2343923872</v>
      </c>
      <c r="K10" s="7">
        <v>14052710</v>
      </c>
      <c r="M10" s="7">
        <v>160127751752</v>
      </c>
      <c r="O10" s="7">
        <v>151399790655</v>
      </c>
      <c r="Q10" s="7">
        <v>8727961097</v>
      </c>
    </row>
    <row r="11" spans="1:17" ht="21.75">
      <c r="A11" s="9" t="s">
        <v>19</v>
      </c>
      <c r="C11" s="7">
        <v>1368920</v>
      </c>
      <c r="E11" s="7">
        <v>2978736313</v>
      </c>
      <c r="G11" s="7">
        <v>3174815779</v>
      </c>
      <c r="I11" s="7">
        <v>-196079465</v>
      </c>
      <c r="K11" s="7">
        <v>1368920</v>
      </c>
      <c r="M11" s="7">
        <v>2978736313</v>
      </c>
      <c r="O11" s="7">
        <v>3423758173</v>
      </c>
      <c r="Q11" s="7">
        <v>-445021859</v>
      </c>
    </row>
    <row r="12" spans="1:17" ht="21.75">
      <c r="A12" s="9" t="s">
        <v>16</v>
      </c>
      <c r="C12" s="7">
        <v>12000000</v>
      </c>
      <c r="E12" s="7">
        <v>114717346200</v>
      </c>
      <c r="G12" s="7">
        <v>112975770600</v>
      </c>
      <c r="I12" s="7">
        <v>1741575600</v>
      </c>
      <c r="K12" s="7">
        <v>12000000</v>
      </c>
      <c r="M12" s="7">
        <v>114717346200</v>
      </c>
      <c r="O12" s="7">
        <v>107072049420</v>
      </c>
      <c r="Q12" s="7">
        <v>7645296780</v>
      </c>
    </row>
    <row r="13" spans="1:17" ht="21.75">
      <c r="A13" s="9" t="s">
        <v>24</v>
      </c>
      <c r="C13" s="7">
        <v>3000000</v>
      </c>
      <c r="E13" s="7">
        <v>31462593750</v>
      </c>
      <c r="G13" s="7">
        <v>31822166250</v>
      </c>
      <c r="I13" s="7">
        <v>-359572500</v>
      </c>
      <c r="K13" s="7">
        <v>3000000</v>
      </c>
      <c r="M13" s="7">
        <v>31462593750</v>
      </c>
      <c r="O13" s="7">
        <v>30034800000</v>
      </c>
      <c r="Q13" s="7">
        <v>1427793750</v>
      </c>
    </row>
    <row r="14" spans="1:17" ht="21.75">
      <c r="A14" s="9" t="s">
        <v>23</v>
      </c>
      <c r="C14" s="7">
        <v>13184784</v>
      </c>
      <c r="E14" s="7">
        <v>206503406936</v>
      </c>
      <c r="G14" s="7">
        <v>203006119248</v>
      </c>
      <c r="I14" s="7">
        <v>3497287688</v>
      </c>
      <c r="K14" s="7">
        <v>13184784</v>
      </c>
      <c r="M14" s="7">
        <v>206503406936</v>
      </c>
      <c r="O14" s="7">
        <v>199999988496</v>
      </c>
      <c r="Q14" s="7">
        <v>6503418440</v>
      </c>
    </row>
    <row r="15" spans="1:17" ht="21.75">
      <c r="A15" s="9" t="s">
        <v>15</v>
      </c>
      <c r="C15" s="7">
        <v>3832936</v>
      </c>
      <c r="E15" s="7">
        <v>13868873312</v>
      </c>
      <c r="G15" s="7">
        <v>14533235546</v>
      </c>
      <c r="I15" s="7">
        <v>-664362233</v>
      </c>
      <c r="K15" s="7">
        <v>3832936</v>
      </c>
      <c r="M15" s="7">
        <v>13868873312</v>
      </c>
      <c r="O15" s="7">
        <v>15805107878</v>
      </c>
      <c r="Q15" s="7">
        <v>-1936234565</v>
      </c>
    </row>
    <row r="16" spans="1:17" ht="21.75">
      <c r="A16" s="9" t="s">
        <v>22</v>
      </c>
      <c r="C16" s="7">
        <v>4937294</v>
      </c>
      <c r="E16" s="7">
        <v>51331904956</v>
      </c>
      <c r="G16" s="7">
        <v>50508497620</v>
      </c>
      <c r="I16" s="7">
        <v>823407336</v>
      </c>
      <c r="K16" s="7">
        <v>4937294</v>
      </c>
      <c r="M16" s="7">
        <v>51331904956</v>
      </c>
      <c r="O16" s="7">
        <v>49999976338</v>
      </c>
      <c r="Q16" s="7">
        <v>1331928618</v>
      </c>
    </row>
    <row r="17" spans="1:17" ht="21.75">
      <c r="A17" s="9" t="s">
        <v>28</v>
      </c>
      <c r="C17" s="7">
        <v>602307</v>
      </c>
      <c r="E17" s="7">
        <v>1849456191</v>
      </c>
      <c r="G17" s="7">
        <v>1920104900</v>
      </c>
      <c r="I17" s="7">
        <v>-70648708</v>
      </c>
      <c r="K17" s="7">
        <v>602307</v>
      </c>
      <c r="M17" s="7">
        <v>1849456191</v>
      </c>
      <c r="O17" s="7">
        <v>1920104900</v>
      </c>
      <c r="Q17" s="7">
        <v>-70648708</v>
      </c>
    </row>
    <row r="18" spans="1:17" ht="21.75">
      <c r="A18" s="9" t="s">
        <v>18</v>
      </c>
      <c r="C18" s="7">
        <v>3528294</v>
      </c>
      <c r="E18" s="7">
        <v>78914264640</v>
      </c>
      <c r="G18" s="7">
        <v>80843791296</v>
      </c>
      <c r="I18" s="7">
        <v>-1929526655</v>
      </c>
      <c r="K18" s="7">
        <v>3528294</v>
      </c>
      <c r="M18" s="7">
        <v>78914264640</v>
      </c>
      <c r="O18" s="7">
        <v>59983135003</v>
      </c>
      <c r="Q18" s="7">
        <v>18931129637</v>
      </c>
    </row>
    <row r="19" spans="1:17" ht="21.75">
      <c r="A19" s="9" t="s">
        <v>20</v>
      </c>
      <c r="C19" s="7">
        <v>58593750</v>
      </c>
      <c r="E19" s="7">
        <v>308873856445</v>
      </c>
      <c r="G19" s="7">
        <v>303806531250</v>
      </c>
      <c r="I19" s="7">
        <v>5067325195</v>
      </c>
      <c r="K19" s="7">
        <v>58593750</v>
      </c>
      <c r="M19" s="7">
        <v>308873856445</v>
      </c>
      <c r="O19" s="7">
        <v>300178008395</v>
      </c>
      <c r="Q19" s="7">
        <v>8695848050</v>
      </c>
    </row>
    <row r="20" spans="1:17" ht="21.75">
      <c r="A20" s="9" t="s">
        <v>26</v>
      </c>
      <c r="C20" s="7">
        <v>1362822</v>
      </c>
      <c r="E20" s="7">
        <v>6990320158</v>
      </c>
      <c r="G20" s="7">
        <v>6986557150</v>
      </c>
      <c r="I20" s="7">
        <v>3763008</v>
      </c>
      <c r="K20" s="7">
        <v>1362822</v>
      </c>
      <c r="M20" s="7">
        <v>6990320158</v>
      </c>
      <c r="O20" s="7">
        <v>10638400173</v>
      </c>
      <c r="Q20" s="7">
        <v>-3648080014</v>
      </c>
    </row>
    <row r="21" spans="1:17" ht="21.75">
      <c r="A21" s="9" t="s">
        <v>27</v>
      </c>
      <c r="C21" s="7">
        <v>401642</v>
      </c>
      <c r="E21" s="7">
        <v>2758832909</v>
      </c>
      <c r="G21" s="7">
        <v>2917449699</v>
      </c>
      <c r="I21" s="7">
        <v>-158616789</v>
      </c>
      <c r="K21" s="7">
        <v>401642</v>
      </c>
      <c r="M21" s="7">
        <v>2758832909</v>
      </c>
      <c r="O21" s="7">
        <v>2869404284</v>
      </c>
      <c r="Q21" s="7">
        <v>-110571374</v>
      </c>
    </row>
    <row r="22" spans="1:17" ht="21.75">
      <c r="A22" s="9" t="s">
        <v>17</v>
      </c>
      <c r="C22" s="7">
        <v>639706</v>
      </c>
      <c r="E22" s="7">
        <v>8819929522</v>
      </c>
      <c r="G22" s="7">
        <v>9863062972</v>
      </c>
      <c r="I22" s="7">
        <v>-1043133449</v>
      </c>
      <c r="K22" s="7">
        <v>639706</v>
      </c>
      <c r="M22" s="7">
        <v>8819929522</v>
      </c>
      <c r="O22" s="7">
        <v>10878334586</v>
      </c>
      <c r="Q22" s="7">
        <v>-2058405063</v>
      </c>
    </row>
    <row r="23" spans="1:17" ht="21" thickBot="1">
      <c r="C23" s="17">
        <f>SUM(C10:C22)</f>
        <v>117505165</v>
      </c>
      <c r="E23" s="17">
        <f>SUM(E10:E22)</f>
        <v>989197273084</v>
      </c>
      <c r="G23" s="17">
        <f>SUM(G10:G22)</f>
        <v>980141930190</v>
      </c>
      <c r="I23" s="17">
        <f>SUM(I10:I22)</f>
        <v>9055342900</v>
      </c>
      <c r="K23" s="17">
        <f>SUM(K10:K22)</f>
        <v>117505165</v>
      </c>
      <c r="M23" s="17">
        <f>SUM(M10:M22)</f>
        <v>989197273084</v>
      </c>
      <c r="O23" s="17">
        <f>SUM(O10:O22)</f>
        <v>944202858301</v>
      </c>
      <c r="Q23" s="17">
        <f>SUM(Q10:Q22)</f>
        <v>44994414789</v>
      </c>
    </row>
    <row r="24" spans="1:17" ht="21" thickTop="1"/>
  </sheetData>
  <mergeCells count="14">
    <mergeCell ref="A2:Q2"/>
    <mergeCell ref="A3:Q3"/>
    <mergeCell ref="A4:Q4"/>
    <mergeCell ref="K9"/>
    <mergeCell ref="M9"/>
    <mergeCell ref="O9"/>
    <mergeCell ref="Q9"/>
    <mergeCell ref="K8:Q8"/>
    <mergeCell ref="A8:A9"/>
    <mergeCell ref="C9"/>
    <mergeCell ref="E9"/>
    <mergeCell ref="G9"/>
    <mergeCell ref="I9"/>
    <mergeCell ref="C8:I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0</vt:lpstr>
      <vt:lpstr>سهام</vt:lpstr>
      <vt:lpstr>تبعی</vt:lpstr>
      <vt:lpstr>اوراق مشارکت</vt:lpstr>
      <vt:lpstr>تعدیل قیمت</vt:lpstr>
      <vt:lpstr>سپرده بانکی</vt:lpstr>
      <vt:lpstr>درآمد سرمایه گذاری</vt:lpstr>
      <vt:lpstr>سرمایه‌گذاری در سهام</vt:lpstr>
      <vt:lpstr>درآمد ناشی از تغییر قیمت سهام</vt:lpstr>
      <vt:lpstr>درآمد ناشی از فروش سهام</vt:lpstr>
      <vt:lpstr>سرمایه‌گذاری در اوراق بهادار</vt:lpstr>
      <vt:lpstr>درآمد ناشی از تغییر قیمت اوراق</vt:lpstr>
      <vt:lpstr>درآمد ناشی از فروش اوراق</vt:lpstr>
      <vt:lpstr>درآمد سپرده بانکی</vt:lpstr>
      <vt:lpstr>سود اوراق بهادار و سپرده بانکی</vt:lpstr>
      <vt:lpstr>سایر درآمدها</vt:lpstr>
      <vt:lpstr>'0'!Print_Area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Reza Monifi</cp:lastModifiedBy>
  <dcterms:modified xsi:type="dcterms:W3CDTF">2024-01-23T06:24:49Z</dcterms:modified>
</cp:coreProperties>
</file>