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ســام\1402 12 29\"/>
    </mc:Choice>
  </mc:AlternateContent>
  <xr:revisionPtr revIDLastSave="0" documentId="13_ncr:1_{71E202A2-CD95-4F37-AAF8-F4050A093C69}" xr6:coauthVersionLast="47" xr6:coauthVersionMax="47" xr10:uidLastSave="{00000000-0000-0000-0000-000000000000}"/>
  <bookViews>
    <workbookView xWindow="-120" yWindow="-120" windowWidth="29040" windowHeight="15840" tabRatio="929" firstSheet="8" activeTab="12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درآمد سپرده گذاری" sheetId="15" r:id="rId7"/>
    <sheet name="سرمایه‌گذاری در سهام" sheetId="11" r:id="rId8"/>
    <sheet name="درآمد سود سهام" sheetId="8" r:id="rId9"/>
    <sheet name="درآمد ناشی از تغییر قیمت سهام" sheetId="9" r:id="rId10"/>
    <sheet name="درآمد ناشی از فروش سهام" sheetId="18" r:id="rId11"/>
    <sheet name="سرمایه‌گذاری در اوراق بهادار" sheetId="12" r:id="rId12"/>
    <sheet name="درآمد ناشی از تغییر قیمت اوراق" sheetId="17" r:id="rId13"/>
    <sheet name="درآمد ناشی از فروش اوراق" sheetId="10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1" l="1"/>
  <c r="Q24" i="18"/>
  <c r="O24" i="18"/>
  <c r="M24" i="18"/>
  <c r="I24" i="18"/>
  <c r="G24" i="18"/>
  <c r="E24" i="18"/>
  <c r="Q22" i="17"/>
  <c r="O22" i="17"/>
  <c r="M22" i="17"/>
  <c r="I22" i="17"/>
  <c r="G22" i="17"/>
  <c r="E22" i="17"/>
  <c r="G9" i="15"/>
  <c r="G11" i="15" s="1"/>
  <c r="G10" i="15"/>
  <c r="G8" i="15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10" i="6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11" i="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11" i="1"/>
  <c r="E11" i="15"/>
  <c r="C11" i="15"/>
  <c r="E13" i="14"/>
  <c r="C13" i="14"/>
  <c r="K30" i="13"/>
  <c r="I30" i="13"/>
  <c r="G30" i="13"/>
  <c r="E30" i="13"/>
  <c r="Q42" i="12"/>
  <c r="O42" i="12"/>
  <c r="M42" i="12"/>
  <c r="K42" i="12"/>
  <c r="I42" i="12"/>
  <c r="G42" i="12"/>
  <c r="E42" i="12"/>
  <c r="C42" i="12"/>
  <c r="U27" i="11"/>
  <c r="S27" i="11"/>
  <c r="Q27" i="11"/>
  <c r="O27" i="11"/>
  <c r="M27" i="11"/>
  <c r="I27" i="11"/>
  <c r="G27" i="11"/>
  <c r="E27" i="11"/>
  <c r="C27" i="11"/>
  <c r="Q35" i="10"/>
  <c r="O35" i="10"/>
  <c r="M35" i="10"/>
  <c r="I35" i="10"/>
  <c r="G35" i="10"/>
  <c r="E35" i="10"/>
  <c r="Q18" i="9"/>
  <c r="O18" i="9"/>
  <c r="M18" i="9"/>
  <c r="I18" i="9"/>
  <c r="G18" i="9"/>
  <c r="E18" i="9"/>
  <c r="S43" i="7"/>
  <c r="Q43" i="7"/>
  <c r="O43" i="7"/>
  <c r="M43" i="7"/>
  <c r="K43" i="7"/>
  <c r="I43" i="7"/>
  <c r="Q34" i="6"/>
  <c r="O34" i="6"/>
  <c r="M34" i="6"/>
  <c r="K34" i="6"/>
  <c r="K15" i="4"/>
  <c r="AI31" i="3"/>
  <c r="AG31" i="3"/>
  <c r="AA31" i="3"/>
  <c r="W31" i="3"/>
  <c r="S31" i="3"/>
  <c r="Q31" i="3"/>
  <c r="W27" i="1"/>
  <c r="U27" i="1"/>
  <c r="O27" i="1"/>
  <c r="K27" i="1"/>
  <c r="G27" i="1"/>
  <c r="E27" i="1"/>
  <c r="AK31" i="3" l="1"/>
  <c r="S34" i="6"/>
  <c r="Y27" i="1"/>
</calcChain>
</file>

<file path=xl/sharedStrings.xml><?xml version="1.0" encoding="utf-8"?>
<sst xmlns="http://schemas.openxmlformats.org/spreadsheetml/2006/main" count="1044" uniqueCount="285">
  <si>
    <t>صندوق در اوراق بهادار با درآمد ثابت سام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</si>
  <si>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</si>
  <si>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</si>
  <si>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</si>
  <si>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</si>
  <si>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</si>
  <si>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</si>
  <si>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</si>
  <si>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</si>
  <si>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</si>
  <si>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</si>
  <si>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</si>
  <si>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</si>
  <si>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</si>
  <si>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</si>
  <si>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</si>
  <si>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0.00%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</si>
  <si>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</si>
  <si>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</si>
  <si>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</si>
  <si>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</si>
  <si>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</si>
  <si>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سرمایه گذاری آرمان گستر پاریز</t>
  </si>
  <si>
    <t>صندوق اهرمی جهش-واحدهای عادی</t>
  </si>
  <si>
    <t>صندوق اهرمی موج-واحدهای عادی</t>
  </si>
  <si>
    <t>صندوق س. اهرمی کاریزما-واحد عادی</t>
  </si>
  <si>
    <t>صندوق س.بخشی فلزات رویین-ب</t>
  </si>
  <si>
    <t>گروه سرمایه گذاری میراث فرهنگی</t>
  </si>
  <si>
    <t>لیزینگ ایران و شرق</t>
  </si>
  <si>
    <t>نشاسته و گلوکز آردینه</t>
  </si>
  <si>
    <t>کاشی‌ وسرامیک‌ حافظ‌</t>
  </si>
  <si>
    <t>صندوق س.بخشی صنایع معیار-ب</t>
  </si>
  <si>
    <t>تعداد اوراق تبعی</t>
  </si>
  <si>
    <t>قیمت اعمال</t>
  </si>
  <si>
    <t>تاریخ اعمال</t>
  </si>
  <si>
    <t>نرخ موثر</t>
  </si>
  <si>
    <t>اختیارف ت شپنا-6168-03/02/02</t>
  </si>
  <si>
    <t>1403/02/02</t>
  </si>
  <si>
    <t>اختیارف.ت. خکرمان-6233-030820</t>
  </si>
  <si>
    <t>1403/08/20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</si>
  <si>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</si>
  <si>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</si>
  <si>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</si>
  <si>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</si>
  <si>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</si>
  <si>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</si>
  <si>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</si>
  <si>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</si>
  <si>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</si>
  <si>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</si>
  <si>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</si>
  <si>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</si>
  <si>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اسنادخزانه-م1بودجه00-030821</t>
  </si>
  <si>
    <t>1400/02/22</t>
  </si>
  <si>
    <t>1403/08/21</t>
  </si>
  <si>
    <t>اسنادخزانه-م4بودجه00-030522</t>
  </si>
  <si>
    <t>1400/03/11</t>
  </si>
  <si>
    <t>1403/05/22</t>
  </si>
  <si>
    <t>اسنادخزانه-م5بودجه00-030626</t>
  </si>
  <si>
    <t>1403/06/26</t>
  </si>
  <si>
    <t>اسنادخزانه-م6بودجه00-030723</t>
  </si>
  <si>
    <t>1403/07/23</t>
  </si>
  <si>
    <t>اسنادخزانه-م6بودجه01-030814</t>
  </si>
  <si>
    <t>1401/12/10</t>
  </si>
  <si>
    <t>1403/08/14</t>
  </si>
  <si>
    <t>مرابحه الکترومادیرا-کیان060626</t>
  </si>
  <si>
    <t>1402/06/26</t>
  </si>
  <si>
    <t>1406/06/26</t>
  </si>
  <si>
    <t>مرابحه صاف فیلم کارون051116</t>
  </si>
  <si>
    <t>1401/11/16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</si>
  <si>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</si>
  <si>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</si>
  <si>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</si>
  <si>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</si>
  <si>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</si>
  <si>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</si>
  <si>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</si>
  <si>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</si>
  <si>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</si>
  <si>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</si>
  <si>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</si>
  <si>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</si>
  <si>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موتور-کارون050327</t>
  </si>
  <si>
    <t>1402/03/27</t>
  </si>
  <si>
    <t>1405/03/27</t>
  </si>
  <si>
    <t>مرابحه کرمان موتور-کیان051223</t>
  </si>
  <si>
    <t>1402/12/23</t>
  </si>
  <si>
    <t>1405/12/23</t>
  </si>
  <si>
    <t>اسناد خزانه-م9بودجه00-031101</t>
  </si>
  <si>
    <t>1400/06/01</t>
  </si>
  <si>
    <t>1403/11/01</t>
  </si>
  <si>
    <t>اسناد خزانه-م10بودجه00-031115</t>
  </si>
  <si>
    <t>1400/06/07</t>
  </si>
  <si>
    <t>1403/11/15</t>
  </si>
  <si>
    <t>اسنادخزانه-م8بودجه00-030919</t>
  </si>
  <si>
    <t>1400/06/16</t>
  </si>
  <si>
    <t>1403/09/19</t>
  </si>
  <si>
    <t>اسنادخزانه-م7بودجه00-030912</t>
  </si>
  <si>
    <t>1400/04/14</t>
  </si>
  <si>
    <t>1403/09/12</t>
  </si>
  <si>
    <t>اسنادخزانه-م3بودجه00-030418</t>
  </si>
  <si>
    <t>1403/04/18</t>
  </si>
  <si>
    <t>اسنادخزانه-م2بودجه00-031024</t>
  </si>
  <si>
    <t>1403/10/24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</si>
  <si>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</si>
  <si>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</si>
  <si>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</si>
  <si>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</si>
  <si>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</si>
  <si>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-1.17%</t>
  </si>
  <si>
    <t>-1.93%</t>
  </si>
  <si>
    <t>1.20%</t>
  </si>
  <si>
    <t>7.21%</t>
  </si>
  <si>
    <t>9.82%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</si>
  <si>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</si>
  <si>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</si>
  <si>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</si>
  <si>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</si>
  <si>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</si>
  <si>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</si>
  <si>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</si>
  <si>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</si>
  <si>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</si>
  <si>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</si>
  <si>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</si>
  <si>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</si>
  <si>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</si>
  <si>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</si>
  <si>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</si>
  <si>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</si>
  <si>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</si>
  <si>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</si>
  <si>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</si>
  <si>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</si>
  <si>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</si>
  <si>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</si>
  <si>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</si>
  <si>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</si>
  <si>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</si>
  <si>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</si>
  <si>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</si>
  <si>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</si>
  <si>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</si>
  <si>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</si>
  <si>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0303902085004</t>
  </si>
  <si>
    <t>قرض الحسنه</t>
  </si>
  <si>
    <t>1402/05/24</t>
  </si>
  <si>
    <t>بانک ملت بهار جنوبی</t>
  </si>
  <si>
    <t>9942376537</t>
  </si>
  <si>
    <t>1402/07/26</t>
  </si>
  <si>
    <t>بانک آینده بلوار صبا</t>
  </si>
  <si>
    <t>0101601726005</t>
  </si>
  <si>
    <t>1402/08/01</t>
  </si>
  <si>
    <t>120.1405.1403785.21</t>
  </si>
  <si>
    <t>سپرده بلند مدت</t>
  </si>
  <si>
    <t>1402/08/10</t>
  </si>
  <si>
    <t>بانک ملی بورس اوراق بهادار</t>
  </si>
  <si>
    <t>0230972429004</t>
  </si>
  <si>
    <t>1402/09/08</t>
  </si>
  <si>
    <t>بانک صادرات احمد قصیر</t>
  </si>
  <si>
    <t>0218451899007</t>
  </si>
  <si>
    <t>1402/09/11</t>
  </si>
  <si>
    <t>120.1405.1403785.22</t>
  </si>
  <si>
    <t>1402/09/15</t>
  </si>
  <si>
    <t>120.1405.1403785.23</t>
  </si>
  <si>
    <t>1402/09/18</t>
  </si>
  <si>
    <t>120.3331403785.1</t>
  </si>
  <si>
    <t>1402/09/19</t>
  </si>
  <si>
    <t>بانک سپه بلوار کشاورز تهران</t>
  </si>
  <si>
    <t>3130094301037</t>
  </si>
  <si>
    <t>1402/09/25</t>
  </si>
  <si>
    <t>0406228192000</t>
  </si>
  <si>
    <t>1402/11/17</t>
  </si>
  <si>
    <t>بانک اقتصاد نوین میدان ونک</t>
  </si>
  <si>
    <t>155-850-7256601-1</t>
  </si>
  <si>
    <t>1402/11/18</t>
  </si>
  <si>
    <t>155-283-7256601-1</t>
  </si>
  <si>
    <t>0406229449003</t>
  </si>
  <si>
    <t>155-283-7256601-2</t>
  </si>
  <si>
    <t>1402/11/21</t>
  </si>
  <si>
    <t>120.333.1403785.2</t>
  </si>
  <si>
    <t>1402/11/25</t>
  </si>
  <si>
    <t>120.333.1403785.3</t>
  </si>
  <si>
    <t>1402/12/28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</si>
  <si>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</si>
  <si>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</si>
  <si>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</si>
  <si>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</si>
  <si>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</si>
  <si>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</si>
  <si>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</si>
  <si>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</si>
  <si>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</si>
  <si>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</si>
  <si>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دولت87-ش.خ030304</t>
  </si>
  <si>
    <t>1403/03/04</t>
  </si>
  <si>
    <t>مرابحه عام دولت112-ش.خ 040408</t>
  </si>
  <si>
    <t>1404/04/07</t>
  </si>
  <si>
    <t>مرابحه عام دولت127-ش.خ040623</t>
  </si>
  <si>
    <t>1404/06/22</t>
  </si>
  <si>
    <t>مرابحه عام دولت105-ش.خ030503</t>
  </si>
  <si>
    <t>1403/05/03</t>
  </si>
  <si>
    <t>مرابحه عام دولت2-ش.خ سایر0212</t>
  </si>
  <si>
    <t>1402/12/25</t>
  </si>
  <si>
    <t>مرابحه عام دولت5-ش.خ0302</t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</si>
  <si>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</si>
  <si>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</si>
  <si>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</si>
  <si>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</si>
  <si>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</si>
  <si>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</si>
  <si>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</si>
  <si>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1402/12/20</t>
  </si>
  <si>
    <t>بهای فروش</t>
  </si>
  <si>
    <t>ارزش دفتری</t>
  </si>
  <si>
    <t>سود و زیان ناشی از تغییر قیمت</t>
  </si>
  <si>
    <t>سود و زیان ناشی از فروش</t>
  </si>
  <si>
    <t>پارس فنر</t>
  </si>
  <si>
    <t>اسناد خزانه-م3بودجه01-040520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</si>
  <si>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</si>
  <si>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</si>
  <si>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</si>
  <si>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</si>
  <si>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</si>
  <si>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</si>
  <si>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</si>
  <si>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</si>
  <si>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1.30%</t>
  </si>
  <si>
    <t>2.02%</t>
  </si>
  <si>
    <t>0.40%</t>
  </si>
  <si>
    <t>-0.04%</t>
  </si>
  <si>
    <t>-10.25%</t>
  </si>
  <si>
    <t>-0.51%</t>
  </si>
  <si>
    <t>-0.07%</t>
  </si>
  <si>
    <t>-0.66%</t>
  </si>
  <si>
    <t>0.15%</t>
  </si>
  <si>
    <t>0.43%</t>
  </si>
  <si>
    <t>-0.02%</t>
  </si>
  <si>
    <t>1.27%</t>
  </si>
  <si>
    <t>0.67%</t>
  </si>
  <si>
    <t>3.66%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</si>
  <si>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</si>
  <si>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</si>
  <si>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</si>
  <si>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</si>
  <si>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</si>
  <si>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</si>
  <si>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290.303.15692033.1</t>
  </si>
  <si>
    <t>0532.60.386.000000037</t>
  </si>
  <si>
    <t>120.1405.1403785.20</t>
  </si>
  <si>
    <t>0405311753000</t>
  </si>
  <si>
    <t>0405314939003</t>
  </si>
  <si>
    <t>053260345000000321</t>
  </si>
  <si>
    <t>0405406580008</t>
  </si>
  <si>
    <t>053260345000000377</t>
  </si>
  <si>
    <t>0406205097008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</si>
  <si>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</si>
  <si>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</si>
  <si>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</si>
  <si>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</si>
  <si>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54.10%</t>
  </si>
  <si>
    <t>درآمد سپرده بانکی</t>
  </si>
  <si>
    <t>46.25%</t>
  </si>
  <si>
    <t>‫صندوق سرمایه گذاری در اوراق بهادار با درآمدثابت سام</t>
  </si>
  <si>
    <t>‫صورت وضعیت پورتفوی</t>
  </si>
  <si>
    <t>‫برای ماه منتهی به 1402/12/29</t>
  </si>
  <si>
    <t>نگهداری تا تاریخ سررسید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</si>
  <si>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</si>
  <si>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</si>
  <si>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</si>
  <si>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</si>
  <si>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</si>
  <si>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</si>
  <si>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</si>
  <si>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‫2- درآمد حاصل از سرمایه گذاری ها</t>
  </si>
  <si>
    <t>‫2-1- درآمد حاصل از سرمایه گذاری در سهام :</t>
  </si>
  <si>
    <t>‫2-1-1- درآمد حاصل از تغییر قیمت در اوراق بهادار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</si>
  <si>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</si>
  <si>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</si>
  <si>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‫2-2-2- درآمد ناشی از فروش اوراق بهادار  :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</si>
  <si>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</si>
  <si>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</si>
  <si>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‫3- سایر درآمدها</t>
  </si>
  <si>
    <t>‫2-1-2- درآمد حاصل از تغییر قیمت در اوراق بهادار :</t>
  </si>
  <si>
    <t>‫2-1-3- درآمد ناشی از فروش سهام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</si>
</sst>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5" x14ac:knownFonts="1">
    <font>
      <sz val="11"/>
      <name val="Calibri"/>
    </font>
    <font>
      <sz val="11"/>
      <name val="Calibri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37" fontId="3" fillId="0" borderId="0" xfId="3" applyNumberFormat="1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3" fontId="6" fillId="0" borderId="0" xfId="0" applyNumberFormat="1" applyFont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3" fontId="6" fillId="0" borderId="2" xfId="0" applyNumberFormat="1" applyFont="1" applyBorder="1" applyAlignment="1">
      <alignment horizontal="center" vertical="center" readingOrder="2"/>
    </xf>
    <xf numFmtId="38" fontId="6" fillId="0" borderId="0" xfId="0" applyNumberFormat="1" applyFont="1" applyAlignment="1">
      <alignment horizontal="center" vertical="center" readingOrder="2"/>
    </xf>
    <xf numFmtId="38" fontId="6" fillId="0" borderId="2" xfId="0" applyNumberFormat="1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 readingOrder="2"/>
    </xf>
    <xf numFmtId="165" fontId="6" fillId="0" borderId="0" xfId="1" applyNumberFormat="1" applyFont="1" applyAlignment="1">
      <alignment horizontal="center" vertical="center" readingOrder="2"/>
    </xf>
    <xf numFmtId="10" fontId="6" fillId="0" borderId="0" xfId="2" applyNumberFormat="1" applyFont="1" applyAlignment="1">
      <alignment horizontal="center" vertical="center" readingOrder="2"/>
    </xf>
    <xf numFmtId="9" fontId="6" fillId="0" borderId="2" xfId="2" applyFont="1" applyBorder="1" applyAlignment="1">
      <alignment horizontal="center" vertical="center" readingOrder="2"/>
    </xf>
    <xf numFmtId="10" fontId="6" fillId="0" borderId="2" xfId="2" applyNumberFormat="1" applyFont="1" applyBorder="1" applyAlignment="1">
      <alignment horizontal="center" vertical="center" readingOrder="2"/>
    </xf>
    <xf numFmtId="10" fontId="6" fillId="0" borderId="0" xfId="0" applyNumberFormat="1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37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165" fontId="13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37" fontId="8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Normal 2" xfId="3" xr:uid="{F9E98C1D-E0DF-4EFD-9562-336205B0457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107043</xdr:colOff>
      <xdr:row>17</xdr:row>
      <xdr:rowOff>123503</xdr:rowOff>
    </xdr:from>
    <xdr:to>
      <xdr:col>4</xdr:col>
      <xdr:colOff>587375</xdr:colOff>
      <xdr:row>24</xdr:row>
      <xdr:rowOff>95944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14E0B-5B49-4FBA-93EB-5F16A61B3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60625" y="4009703"/>
          <a:ext cx="108993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608E-C38F-439F-8EBB-F30FA08CAAD1}">
  <dimension ref="A26:I28"/>
  <sheetViews>
    <sheetView rightToLeft="1" view="pageBreakPreview" zoomScale="80" zoomScaleNormal="100" zoomScaleSheetLayoutView="80" workbookViewId="0">
      <selection activeCell="D33" sqref="D33"/>
    </sheetView>
  </sheetViews>
  <sheetFormatPr defaultRowHeight="18" x14ac:dyDescent="0.45"/>
  <cols>
    <col min="1" max="16384" width="9.140625" style="3"/>
  </cols>
  <sheetData>
    <row r="26" spans="1:9" ht="30" x14ac:dyDescent="0.45">
      <c r="A26" s="1" t="s">
        <v>263</v>
      </c>
      <c r="B26" s="2"/>
      <c r="C26" s="2"/>
      <c r="D26" s="2"/>
      <c r="E26" s="2"/>
      <c r="F26" s="2"/>
      <c r="G26" s="2"/>
      <c r="H26" s="2"/>
      <c r="I26" s="2"/>
    </row>
    <row r="27" spans="1:9" ht="30" x14ac:dyDescent="0.45">
      <c r="A27" s="1" t="s">
        <v>264</v>
      </c>
      <c r="B27" s="2"/>
      <c r="C27" s="2"/>
      <c r="D27" s="2"/>
      <c r="E27" s="2"/>
      <c r="F27" s="2"/>
      <c r="G27" s="2"/>
      <c r="H27" s="2"/>
      <c r="I27" s="2"/>
    </row>
    <row r="28" spans="1:9" ht="30" x14ac:dyDescent="0.45">
      <c r="A28" s="1" t="s">
        <v>265</v>
      </c>
      <c r="B28" s="2"/>
      <c r="C28" s="2"/>
      <c r="D28" s="2"/>
      <c r="E28" s="2"/>
      <c r="F28" s="2"/>
      <c r="G28" s="2"/>
      <c r="H28" s="2"/>
      <c r="I28" s="2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zoomScale="85" zoomScaleNormal="85" workbookViewId="0">
      <selection activeCell="A6" sqref="A6"/>
    </sheetView>
  </sheetViews>
  <sheetFormatPr defaultRowHeight="18.75" x14ac:dyDescent="0.25"/>
  <cols>
    <col min="1" max="1" width="31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7109375" style="4" bestFit="1" customWidth="1"/>
    <col min="6" max="6" width="1" style="4" customWidth="1"/>
    <col min="7" max="7" width="18.7109375" style="4" bestFit="1" customWidth="1"/>
    <col min="8" max="8" width="1" style="4" customWidth="1"/>
    <col min="9" max="9" width="39.5703125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18.7109375" style="4" bestFit="1" customWidth="1"/>
    <col min="16" max="16" width="1" style="4" customWidth="1"/>
    <col min="17" max="17" width="3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283</v>
      </c>
      <c r="C5" s="27"/>
      <c r="D5" s="27"/>
      <c r="E5" s="27"/>
      <c r="F5" s="27"/>
      <c r="G5" s="27"/>
    </row>
    <row r="6" spans="1:17" s="22" customFormat="1" ht="24" x14ac:dyDescent="0.55000000000000004">
      <c r="A6" s="25"/>
      <c r="C6" s="27"/>
      <c r="D6" s="27"/>
      <c r="E6" s="27"/>
      <c r="F6" s="27"/>
      <c r="G6" s="27"/>
    </row>
    <row r="8" spans="1:17" ht="30" x14ac:dyDescent="0.25">
      <c r="A8" s="8" t="s">
        <v>3</v>
      </c>
      <c r="C8" s="9" t="s">
        <v>186</v>
      </c>
      <c r="D8" s="9" t="s">
        <v>186</v>
      </c>
      <c r="E8" s="9" t="s">
        <v>186</v>
      </c>
      <c r="F8" s="9" t="s">
        <v>186</v>
      </c>
      <c r="G8" s="9" t="s">
        <v>186</v>
      </c>
      <c r="H8" s="9" t="s">
        <v>186</v>
      </c>
      <c r="I8" s="9" t="s">
        <v>186</v>
      </c>
      <c r="K8" s="9" t="s">
        <v>187</v>
      </c>
      <c r="L8" s="9" t="s">
        <v>187</v>
      </c>
      <c r="M8" s="9" t="s">
        <v>187</v>
      </c>
      <c r="N8" s="9" t="s">
        <v>187</v>
      </c>
      <c r="O8" s="9" t="s">
        <v>187</v>
      </c>
      <c r="P8" s="9" t="s">
        <v>187</v>
      </c>
      <c r="Q8" s="9" t="s">
        <v>187</v>
      </c>
    </row>
    <row r="9" spans="1:17" ht="30" x14ac:dyDescent="0.25">
      <c r="A9" s="9" t="s">
        <v>3</v>
      </c>
      <c r="C9" s="9" t="s">
        <v>7</v>
      </c>
      <c r="E9" s="9" t="s">
        <v>213</v>
      </c>
      <c r="G9" s="9" t="s">
        <v>214</v>
      </c>
      <c r="I9" s="9" t="s">
        <v>215</v>
      </c>
      <c r="K9" s="9" t="s">
        <v>7</v>
      </c>
      <c r="M9" s="9" t="s">
        <v>213</v>
      </c>
      <c r="O9" s="9" t="s">
        <v>214</v>
      </c>
      <c r="Q9" s="9" t="s">
        <v>215</v>
      </c>
    </row>
    <row r="10" spans="1:17" ht="21" x14ac:dyDescent="0.25">
      <c r="A10" s="6" t="s">
        <v>31</v>
      </c>
      <c r="C10" s="7">
        <v>2000000</v>
      </c>
      <c r="E10" s="7">
        <v>19976250000</v>
      </c>
      <c r="G10" s="7">
        <v>20023200000</v>
      </c>
      <c r="I10" s="7">
        <v>-46950000</v>
      </c>
      <c r="K10" s="7">
        <v>2000000</v>
      </c>
      <c r="M10" s="7">
        <v>19976250000</v>
      </c>
      <c r="O10" s="7">
        <v>20023200000</v>
      </c>
      <c r="Q10" s="7">
        <v>-46950000</v>
      </c>
    </row>
    <row r="11" spans="1:17" ht="21" x14ac:dyDescent="0.25">
      <c r="A11" s="6" t="s">
        <v>21</v>
      </c>
      <c r="C11" s="7">
        <v>1</v>
      </c>
      <c r="E11" s="7">
        <v>2319</v>
      </c>
      <c r="G11" s="7">
        <v>2375</v>
      </c>
      <c r="I11" s="7">
        <v>-55</v>
      </c>
      <c r="K11" s="7">
        <v>1</v>
      </c>
      <c r="M11" s="7">
        <v>2319</v>
      </c>
      <c r="O11" s="7">
        <v>2138</v>
      </c>
      <c r="Q11" s="7">
        <v>181</v>
      </c>
    </row>
    <row r="12" spans="1:17" ht="21" x14ac:dyDescent="0.25">
      <c r="A12" s="6" t="s">
        <v>18</v>
      </c>
      <c r="C12" s="7">
        <v>19612335</v>
      </c>
      <c r="E12" s="7">
        <v>118221570703</v>
      </c>
      <c r="G12" s="7">
        <v>116494707600</v>
      </c>
      <c r="I12" s="7">
        <v>1726863103</v>
      </c>
      <c r="K12" s="7">
        <v>19612335</v>
      </c>
      <c r="M12" s="7">
        <v>118221570703</v>
      </c>
      <c r="O12" s="7">
        <v>114717346200</v>
      </c>
      <c r="Q12" s="7">
        <v>3504224503</v>
      </c>
    </row>
    <row r="13" spans="1:17" ht="21" x14ac:dyDescent="0.25">
      <c r="A13" s="6" t="s">
        <v>26</v>
      </c>
      <c r="C13" s="7">
        <v>3000000</v>
      </c>
      <c r="E13" s="7">
        <v>33329374312</v>
      </c>
      <c r="G13" s="7">
        <v>31492558125</v>
      </c>
      <c r="I13" s="7">
        <v>1836816187</v>
      </c>
      <c r="K13" s="7">
        <v>3000000</v>
      </c>
      <c r="M13" s="7">
        <v>33329374312</v>
      </c>
      <c r="O13" s="7">
        <v>31462593750</v>
      </c>
      <c r="Q13" s="7">
        <v>1866780562</v>
      </c>
    </row>
    <row r="14" spans="1:17" ht="21" x14ac:dyDescent="0.25">
      <c r="A14" s="6" t="s">
        <v>17</v>
      </c>
      <c r="C14" s="7">
        <v>4694670</v>
      </c>
      <c r="E14" s="7">
        <v>14359548867</v>
      </c>
      <c r="G14" s="7">
        <v>12343491865</v>
      </c>
      <c r="I14" s="7">
        <v>2016057002</v>
      </c>
      <c r="K14" s="7">
        <v>4694670</v>
      </c>
      <c r="M14" s="7">
        <v>14359548867</v>
      </c>
      <c r="O14" s="7">
        <v>13145204911</v>
      </c>
      <c r="Q14" s="7">
        <v>1214343956</v>
      </c>
    </row>
    <row r="15" spans="1:17" ht="21" x14ac:dyDescent="0.25">
      <c r="A15" s="6" t="s">
        <v>20</v>
      </c>
      <c r="C15" s="7">
        <v>406862</v>
      </c>
      <c r="E15" s="7">
        <v>5565110514</v>
      </c>
      <c r="G15" s="7">
        <v>-2474165800</v>
      </c>
      <c r="I15" s="7">
        <v>8039276314</v>
      </c>
      <c r="K15" s="7">
        <v>406862</v>
      </c>
      <c r="M15" s="7">
        <v>5565110514</v>
      </c>
      <c r="O15" s="7">
        <v>9099926347</v>
      </c>
      <c r="Q15" s="7">
        <v>-3534815832</v>
      </c>
    </row>
    <row r="16" spans="1:17" ht="21" x14ac:dyDescent="0.25">
      <c r="A16" s="6" t="s">
        <v>22</v>
      </c>
      <c r="C16" s="7">
        <v>58593750</v>
      </c>
      <c r="E16" s="7">
        <v>319008506835</v>
      </c>
      <c r="G16" s="7">
        <v>313999426757</v>
      </c>
      <c r="I16" s="7">
        <v>5009080078</v>
      </c>
      <c r="K16" s="7">
        <v>58593750</v>
      </c>
      <c r="M16" s="7">
        <v>319008506835</v>
      </c>
      <c r="O16" s="7">
        <v>308873856445</v>
      </c>
      <c r="Q16" s="7">
        <v>10134650390</v>
      </c>
    </row>
    <row r="17" spans="1:17" ht="21" x14ac:dyDescent="0.25">
      <c r="A17" s="6" t="s">
        <v>28</v>
      </c>
      <c r="C17" s="7">
        <v>1362427</v>
      </c>
      <c r="E17" s="7">
        <v>5506667394</v>
      </c>
      <c r="G17" s="7">
        <v>6123987058</v>
      </c>
      <c r="I17" s="7">
        <v>-617319663</v>
      </c>
      <c r="K17" s="7">
        <v>1362427</v>
      </c>
      <c r="M17" s="7">
        <v>5506667394</v>
      </c>
      <c r="O17" s="7">
        <v>6988294085</v>
      </c>
      <c r="Q17" s="7">
        <v>-1481626690</v>
      </c>
    </row>
    <row r="18" spans="1:17" ht="19.5" thickBot="1" x14ac:dyDescent="0.3">
      <c r="E18" s="11">
        <f>SUM(E10:E17)</f>
        <v>515967030944</v>
      </c>
      <c r="G18" s="11">
        <f>SUM(G10:G17)</f>
        <v>498003207980</v>
      </c>
      <c r="I18" s="11">
        <f>SUM(I10:I17)</f>
        <v>17963822966</v>
      </c>
      <c r="M18" s="11">
        <f>SUM(M10:M17)</f>
        <v>515967030944</v>
      </c>
      <c r="O18" s="11">
        <f>SUM(O10:O17)</f>
        <v>504310423876</v>
      </c>
      <c r="Q18" s="11">
        <f>SUM(Q10:Q17)</f>
        <v>11656607070</v>
      </c>
    </row>
    <row r="19" spans="1:17" ht="19.5" thickTop="1" x14ac:dyDescent="0.2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4032-7367-4142-9458-7D6487C42933}">
  <dimension ref="A2:Q25"/>
  <sheetViews>
    <sheetView rightToLeft="1" zoomScale="80" zoomScaleNormal="80" workbookViewId="0">
      <selection activeCell="I28" sqref="I28"/>
    </sheetView>
  </sheetViews>
  <sheetFormatPr defaultRowHeight="18.75" x14ac:dyDescent="0.25"/>
  <cols>
    <col min="1" max="1" width="31.5703125" style="4" bestFit="1" customWidth="1"/>
    <col min="2" max="2" width="1" style="4" customWidth="1"/>
    <col min="3" max="3" width="11.42578125" style="4" bestFit="1" customWidth="1"/>
    <col min="4" max="4" width="1" style="4" customWidth="1"/>
    <col min="5" max="5" width="20.5703125" style="4" bestFit="1" customWidth="1"/>
    <col min="6" max="6" width="1" style="4" customWidth="1"/>
    <col min="7" max="7" width="20.5703125" style="4" bestFit="1" customWidth="1"/>
    <col min="8" max="8" width="1" style="4" customWidth="1"/>
    <col min="9" max="9" width="34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34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284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22" customFormat="1" ht="24" x14ac:dyDescent="0.55000000000000004">
      <c r="A6" s="2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9" spans="1:17" ht="30" x14ac:dyDescent="0.25">
      <c r="A9" s="8" t="s">
        <v>3</v>
      </c>
      <c r="C9" s="9" t="s">
        <v>186</v>
      </c>
      <c r="D9" s="9" t="s">
        <v>186</v>
      </c>
      <c r="E9" s="9" t="s">
        <v>186</v>
      </c>
      <c r="F9" s="9" t="s">
        <v>186</v>
      </c>
      <c r="G9" s="9" t="s">
        <v>186</v>
      </c>
      <c r="H9" s="9" t="s">
        <v>186</v>
      </c>
      <c r="I9" s="9" t="s">
        <v>186</v>
      </c>
      <c r="K9" s="9" t="s">
        <v>187</v>
      </c>
      <c r="L9" s="9" t="s">
        <v>187</v>
      </c>
      <c r="M9" s="9" t="s">
        <v>187</v>
      </c>
      <c r="N9" s="9" t="s">
        <v>187</v>
      </c>
      <c r="O9" s="9" t="s">
        <v>187</v>
      </c>
      <c r="P9" s="9" t="s">
        <v>187</v>
      </c>
      <c r="Q9" s="9" t="s">
        <v>187</v>
      </c>
    </row>
    <row r="10" spans="1:17" ht="30" x14ac:dyDescent="0.25">
      <c r="A10" s="9" t="s">
        <v>3</v>
      </c>
      <c r="C10" s="20" t="s">
        <v>7</v>
      </c>
      <c r="E10" s="20" t="s">
        <v>213</v>
      </c>
      <c r="G10" s="20" t="s">
        <v>214</v>
      </c>
      <c r="I10" s="20" t="s">
        <v>216</v>
      </c>
      <c r="K10" s="20" t="s">
        <v>7</v>
      </c>
      <c r="M10" s="20" t="s">
        <v>213</v>
      </c>
      <c r="O10" s="20" t="s">
        <v>214</v>
      </c>
      <c r="Q10" s="20" t="s">
        <v>216</v>
      </c>
    </row>
    <row r="11" spans="1:17" ht="21" x14ac:dyDescent="0.25">
      <c r="A11" s="28" t="s">
        <v>23</v>
      </c>
      <c r="C11" s="7">
        <v>5437874</v>
      </c>
      <c r="E11" s="7">
        <v>64814020206</v>
      </c>
      <c r="G11" s="7">
        <v>62954008904</v>
      </c>
      <c r="I11" s="7">
        <v>1860011302</v>
      </c>
      <c r="K11" s="7">
        <v>22637874</v>
      </c>
      <c r="M11" s="7">
        <v>264693620206</v>
      </c>
      <c r="O11" s="7">
        <v>261086205002</v>
      </c>
      <c r="Q11" s="7">
        <v>3607415204</v>
      </c>
    </row>
    <row r="12" spans="1:17" ht="21" x14ac:dyDescent="0.25">
      <c r="A12" s="28" t="s">
        <v>15</v>
      </c>
      <c r="C12" s="7">
        <v>59</v>
      </c>
      <c r="E12" s="7">
        <v>1765336</v>
      </c>
      <c r="G12" s="7">
        <v>1214080</v>
      </c>
      <c r="I12" s="7">
        <v>551256</v>
      </c>
      <c r="K12" s="7">
        <v>59</v>
      </c>
      <c r="M12" s="7">
        <v>1765336</v>
      </c>
      <c r="O12" s="7">
        <v>1214080</v>
      </c>
      <c r="Q12" s="7">
        <v>551256</v>
      </c>
    </row>
    <row r="13" spans="1:17" ht="21" x14ac:dyDescent="0.25">
      <c r="A13" s="28" t="s">
        <v>25</v>
      </c>
      <c r="C13" s="7">
        <v>6908343</v>
      </c>
      <c r="E13" s="7">
        <v>113262283485</v>
      </c>
      <c r="G13" s="7">
        <v>109722560445</v>
      </c>
      <c r="I13" s="7">
        <v>3539723040</v>
      </c>
      <c r="K13" s="7">
        <v>19426202</v>
      </c>
      <c r="M13" s="7">
        <v>313339186706</v>
      </c>
      <c r="O13" s="7">
        <v>307739455900</v>
      </c>
      <c r="Q13" s="7">
        <v>5599730806</v>
      </c>
    </row>
    <row r="14" spans="1:17" ht="21" x14ac:dyDescent="0.25">
      <c r="A14" s="28" t="s">
        <v>24</v>
      </c>
      <c r="C14" s="7">
        <v>4937294</v>
      </c>
      <c r="E14" s="7">
        <v>52754986390</v>
      </c>
      <c r="G14" s="7">
        <v>51639137946</v>
      </c>
      <c r="I14" s="7">
        <v>1115848444</v>
      </c>
      <c r="K14" s="7">
        <v>4937294</v>
      </c>
      <c r="M14" s="7">
        <v>52754986390</v>
      </c>
      <c r="O14" s="7">
        <v>51639137946</v>
      </c>
      <c r="Q14" s="7">
        <v>1115848444</v>
      </c>
    </row>
    <row r="15" spans="1:17" ht="21" x14ac:dyDescent="0.25">
      <c r="A15" s="28" t="s">
        <v>27</v>
      </c>
      <c r="C15" s="7">
        <v>202307</v>
      </c>
      <c r="E15" s="7">
        <v>581634286</v>
      </c>
      <c r="G15" s="7">
        <v>621208011</v>
      </c>
      <c r="I15" s="7">
        <v>-39573725</v>
      </c>
      <c r="K15" s="7">
        <v>602307</v>
      </c>
      <c r="M15" s="7">
        <v>1733141822</v>
      </c>
      <c r="O15" s="7">
        <v>1849456191</v>
      </c>
      <c r="Q15" s="7">
        <v>-116314369</v>
      </c>
    </row>
    <row r="16" spans="1:17" ht="21" x14ac:dyDescent="0.25">
      <c r="A16" s="28" t="s">
        <v>20</v>
      </c>
      <c r="C16" s="7">
        <v>3121432</v>
      </c>
      <c r="E16" s="7">
        <v>44960551292</v>
      </c>
      <c r="G16" s="7">
        <v>69814338293</v>
      </c>
      <c r="I16" s="7">
        <v>-24853787001</v>
      </c>
      <c r="K16" s="7">
        <v>3121432</v>
      </c>
      <c r="M16" s="7">
        <v>44960551292</v>
      </c>
      <c r="O16" s="7">
        <v>69814338293</v>
      </c>
      <c r="Q16" s="7">
        <v>-24853787001</v>
      </c>
    </row>
    <row r="17" spans="1:17" ht="21" x14ac:dyDescent="0.25">
      <c r="A17" s="28" t="s">
        <v>28</v>
      </c>
      <c r="C17" s="7">
        <v>395</v>
      </c>
      <c r="E17" s="7">
        <v>1792841</v>
      </c>
      <c r="G17" s="7">
        <v>2026073</v>
      </c>
      <c r="I17" s="7">
        <v>-233232</v>
      </c>
      <c r="K17" s="7">
        <v>395</v>
      </c>
      <c r="M17" s="7">
        <v>1792841</v>
      </c>
      <c r="O17" s="7">
        <v>2026073</v>
      </c>
      <c r="Q17" s="7">
        <v>-233232</v>
      </c>
    </row>
    <row r="18" spans="1:17" ht="21" x14ac:dyDescent="0.25">
      <c r="A18" s="28" t="s">
        <v>29</v>
      </c>
      <c r="C18" s="7">
        <v>29</v>
      </c>
      <c r="E18" s="7">
        <v>2531053</v>
      </c>
      <c r="G18" s="7">
        <v>1906244</v>
      </c>
      <c r="I18" s="7">
        <v>624809</v>
      </c>
      <c r="K18" s="7">
        <v>29</v>
      </c>
      <c r="M18" s="7">
        <v>2531053</v>
      </c>
      <c r="O18" s="7">
        <v>1906244</v>
      </c>
      <c r="Q18" s="7">
        <v>624809</v>
      </c>
    </row>
    <row r="19" spans="1:17" ht="21" x14ac:dyDescent="0.25">
      <c r="A19" s="28" t="s">
        <v>30</v>
      </c>
      <c r="C19" s="7">
        <v>401642</v>
      </c>
      <c r="E19" s="7">
        <v>2571544617</v>
      </c>
      <c r="G19" s="7">
        <v>2758832909</v>
      </c>
      <c r="I19" s="7">
        <v>-187288292</v>
      </c>
      <c r="K19" s="7">
        <v>401642</v>
      </c>
      <c r="M19" s="7">
        <v>2571544617</v>
      </c>
      <c r="O19" s="7">
        <v>2758832909</v>
      </c>
      <c r="Q19" s="7">
        <v>-187288292</v>
      </c>
    </row>
    <row r="20" spans="1:17" ht="21" x14ac:dyDescent="0.25">
      <c r="A20" s="28" t="s">
        <v>19</v>
      </c>
      <c r="C20" s="7">
        <v>639706</v>
      </c>
      <c r="E20" s="7">
        <v>7002293157</v>
      </c>
      <c r="G20" s="7">
        <v>8819929522</v>
      </c>
      <c r="I20" s="7">
        <v>-1817636365</v>
      </c>
      <c r="K20" s="7">
        <v>639706</v>
      </c>
      <c r="M20" s="7">
        <v>7002293157</v>
      </c>
      <c r="O20" s="7">
        <v>8819929522</v>
      </c>
      <c r="Q20" s="7">
        <v>-1817636365</v>
      </c>
    </row>
    <row r="21" spans="1:17" ht="21" x14ac:dyDescent="0.25">
      <c r="A21" s="28" t="s">
        <v>21</v>
      </c>
      <c r="C21" s="7">
        <v>0</v>
      </c>
      <c r="E21" s="7">
        <v>0</v>
      </c>
      <c r="G21" s="7">
        <v>0</v>
      </c>
      <c r="I21" s="7">
        <v>0</v>
      </c>
      <c r="K21" s="7">
        <v>1368919</v>
      </c>
      <c r="M21" s="7">
        <v>3405278960</v>
      </c>
      <c r="O21" s="7">
        <v>2978734175</v>
      </c>
      <c r="Q21" s="7">
        <v>426544785</v>
      </c>
    </row>
    <row r="22" spans="1:17" ht="21" x14ac:dyDescent="0.25">
      <c r="A22" s="28" t="s">
        <v>17</v>
      </c>
      <c r="C22" s="7">
        <v>0</v>
      </c>
      <c r="E22" s="7">
        <v>0</v>
      </c>
      <c r="G22" s="7">
        <v>0</v>
      </c>
      <c r="I22" s="7">
        <v>0</v>
      </c>
      <c r="K22" s="7">
        <v>200000</v>
      </c>
      <c r="M22" s="7">
        <v>694840960</v>
      </c>
      <c r="O22" s="7">
        <v>723668401</v>
      </c>
      <c r="Q22" s="7">
        <v>-28827441</v>
      </c>
    </row>
    <row r="23" spans="1:17" ht="21" x14ac:dyDescent="0.25">
      <c r="A23" s="28" t="s">
        <v>217</v>
      </c>
      <c r="C23" s="7">
        <v>0</v>
      </c>
      <c r="E23" s="7">
        <v>0</v>
      </c>
      <c r="G23" s="7">
        <v>0</v>
      </c>
      <c r="I23" s="7">
        <v>0</v>
      </c>
      <c r="K23" s="7">
        <v>197</v>
      </c>
      <c r="M23" s="7">
        <v>2326437</v>
      </c>
      <c r="O23" s="7">
        <v>1697707</v>
      </c>
      <c r="Q23" s="7">
        <v>628730</v>
      </c>
    </row>
    <row r="24" spans="1:17" ht="19.5" thickBot="1" x14ac:dyDescent="0.3">
      <c r="E24" s="11">
        <f>SUM(E11:E23)</f>
        <v>285953402663</v>
      </c>
      <c r="G24" s="11">
        <f>SUM(G11:G23)</f>
        <v>306335162427</v>
      </c>
      <c r="I24" s="11">
        <f>SUM(I11:I23)</f>
        <v>-20381759764</v>
      </c>
      <c r="M24" s="11">
        <f>SUM(M11:M23)</f>
        <v>691163859777</v>
      </c>
      <c r="O24" s="11">
        <f>SUM(O11:O23)</f>
        <v>707416602443</v>
      </c>
      <c r="Q24" s="11">
        <f>SUM(Q11:Q23)</f>
        <v>-16252742666</v>
      </c>
    </row>
    <row r="25" spans="1:17" ht="19.5" thickTop="1" x14ac:dyDescent="0.25"/>
  </sheetData>
  <mergeCells count="6">
    <mergeCell ref="A2:Q2"/>
    <mergeCell ref="A3:Q3"/>
    <mergeCell ref="A4:Q4"/>
    <mergeCell ref="A9:A10"/>
    <mergeCell ref="C9:I9"/>
    <mergeCell ref="K9:Q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topLeftCell="A19" zoomScale="85" zoomScaleNormal="85" workbookViewId="0">
      <selection activeCell="Q45" sqref="Q45"/>
    </sheetView>
  </sheetViews>
  <sheetFormatPr defaultRowHeight="18.75" x14ac:dyDescent="0.25"/>
  <cols>
    <col min="1" max="1" width="31.57031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6" style="4" bestFit="1" customWidth="1"/>
    <col min="8" max="8" width="1" style="4" customWidth="1"/>
    <col min="9" max="9" width="17.28515625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42578125" style="4" bestFit="1" customWidth="1"/>
    <col min="14" max="14" width="1" style="4" customWidth="1"/>
    <col min="15" max="15" width="16.7109375" style="4" bestFit="1" customWidth="1"/>
    <col min="16" max="16" width="1" style="4" customWidth="1"/>
    <col min="17" max="17" width="17.285156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274</v>
      </c>
      <c r="C5" s="27"/>
      <c r="D5" s="27"/>
      <c r="E5" s="27"/>
      <c r="F5" s="27"/>
      <c r="G5" s="27"/>
    </row>
    <row r="6" spans="1:17" s="22" customFormat="1" ht="24" x14ac:dyDescent="0.55000000000000004">
      <c r="A6" s="25" t="s">
        <v>277</v>
      </c>
      <c r="C6" s="27"/>
      <c r="D6" s="27"/>
      <c r="E6" s="27"/>
      <c r="F6" s="27"/>
      <c r="G6" s="27"/>
    </row>
    <row r="7" spans="1:17" s="22" customFormat="1" ht="24" x14ac:dyDescent="0.55000000000000004">
      <c r="A7" s="25"/>
      <c r="C7" s="27"/>
      <c r="D7" s="27"/>
      <c r="E7" s="27"/>
      <c r="F7" s="27"/>
      <c r="G7" s="27"/>
    </row>
    <row r="9" spans="1:17" ht="30" x14ac:dyDescent="0.25">
      <c r="A9" s="8" t="s">
        <v>188</v>
      </c>
      <c r="C9" s="9" t="s">
        <v>186</v>
      </c>
      <c r="D9" s="9" t="s">
        <v>186</v>
      </c>
      <c r="E9" s="9" t="s">
        <v>186</v>
      </c>
      <c r="F9" s="9" t="s">
        <v>186</v>
      </c>
      <c r="G9" s="9" t="s">
        <v>186</v>
      </c>
      <c r="H9" s="9" t="s">
        <v>186</v>
      </c>
      <c r="I9" s="9" t="s">
        <v>186</v>
      </c>
      <c r="K9" s="9" t="s">
        <v>187</v>
      </c>
      <c r="L9" s="9" t="s">
        <v>187</v>
      </c>
      <c r="M9" s="9" t="s">
        <v>187</v>
      </c>
      <c r="N9" s="9" t="s">
        <v>187</v>
      </c>
      <c r="O9" s="9" t="s">
        <v>187</v>
      </c>
      <c r="P9" s="9" t="s">
        <v>187</v>
      </c>
      <c r="Q9" s="9" t="s">
        <v>187</v>
      </c>
    </row>
    <row r="10" spans="1:17" ht="30" x14ac:dyDescent="0.25">
      <c r="A10" s="9" t="s">
        <v>188</v>
      </c>
      <c r="C10" s="9" t="s">
        <v>241</v>
      </c>
      <c r="E10" s="9" t="s">
        <v>224</v>
      </c>
      <c r="G10" s="9" t="s">
        <v>225</v>
      </c>
      <c r="I10" s="9" t="s">
        <v>242</v>
      </c>
      <c r="K10" s="9" t="s">
        <v>241</v>
      </c>
      <c r="M10" s="9" t="s">
        <v>224</v>
      </c>
      <c r="O10" s="9" t="s">
        <v>225</v>
      </c>
      <c r="Q10" s="9" t="s">
        <v>242</v>
      </c>
    </row>
    <row r="11" spans="1:17" ht="21" x14ac:dyDescent="0.25">
      <c r="A11" s="6" t="s">
        <v>55</v>
      </c>
      <c r="C11" s="7">
        <v>0</v>
      </c>
      <c r="E11" s="7">
        <v>0</v>
      </c>
      <c r="G11" s="7">
        <v>2252879222</v>
      </c>
      <c r="I11" s="7">
        <v>2252879222</v>
      </c>
      <c r="K11" s="7">
        <v>0</v>
      </c>
      <c r="M11" s="7">
        <v>0</v>
      </c>
      <c r="O11" s="7">
        <v>2252879222</v>
      </c>
      <c r="Q11" s="7">
        <v>2252879222</v>
      </c>
    </row>
    <row r="12" spans="1:17" ht="21" x14ac:dyDescent="0.25">
      <c r="A12" s="6" t="s">
        <v>60</v>
      </c>
      <c r="C12" s="7">
        <v>0</v>
      </c>
      <c r="E12" s="7">
        <v>88067233</v>
      </c>
      <c r="G12" s="7">
        <v>3695262888</v>
      </c>
      <c r="I12" s="7">
        <v>3783330121</v>
      </c>
      <c r="K12" s="7">
        <v>0</v>
      </c>
      <c r="M12" s="7">
        <v>184584803</v>
      </c>
      <c r="O12" s="7">
        <v>4000991489</v>
      </c>
      <c r="Q12" s="7">
        <v>4185576292</v>
      </c>
    </row>
    <row r="13" spans="1:17" ht="21" x14ac:dyDescent="0.25">
      <c r="A13" s="6" t="s">
        <v>52</v>
      </c>
      <c r="C13" s="7">
        <v>0</v>
      </c>
      <c r="E13" s="7">
        <v>838101249</v>
      </c>
      <c r="G13" s="7">
        <v>2133501790</v>
      </c>
      <c r="I13" s="7">
        <v>2971603039</v>
      </c>
      <c r="K13" s="7">
        <v>0</v>
      </c>
      <c r="M13" s="7">
        <v>1742468262</v>
      </c>
      <c r="O13" s="7">
        <v>1869252096</v>
      </c>
      <c r="Q13" s="7">
        <v>3611720358</v>
      </c>
    </row>
    <row r="14" spans="1:17" ht="21" x14ac:dyDescent="0.25">
      <c r="A14" s="6" t="s">
        <v>58</v>
      </c>
      <c r="C14" s="7">
        <v>0</v>
      </c>
      <c r="E14" s="7">
        <v>68539068</v>
      </c>
      <c r="G14" s="7">
        <v>1617151747</v>
      </c>
      <c r="I14" s="7">
        <v>1685690815</v>
      </c>
      <c r="K14" s="7">
        <v>0</v>
      </c>
      <c r="M14" s="7">
        <v>87261787</v>
      </c>
      <c r="O14" s="7">
        <v>1617151747</v>
      </c>
      <c r="Q14" s="7">
        <v>1704413534</v>
      </c>
    </row>
    <row r="15" spans="1:17" ht="21" x14ac:dyDescent="0.25">
      <c r="A15" s="6" t="s">
        <v>100</v>
      </c>
      <c r="C15" s="7">
        <v>0</v>
      </c>
      <c r="E15" s="7">
        <v>0</v>
      </c>
      <c r="G15" s="7">
        <v>684407956</v>
      </c>
      <c r="I15" s="7">
        <v>684407956</v>
      </c>
      <c r="K15" s="7">
        <v>0</v>
      </c>
      <c r="M15" s="7">
        <v>0</v>
      </c>
      <c r="O15" s="7">
        <v>684407956</v>
      </c>
      <c r="Q15" s="7">
        <v>684407956</v>
      </c>
    </row>
    <row r="16" spans="1:17" ht="21" x14ac:dyDescent="0.25">
      <c r="A16" s="6" t="s">
        <v>102</v>
      </c>
      <c r="C16" s="7">
        <v>0</v>
      </c>
      <c r="E16" s="7">
        <v>0</v>
      </c>
      <c r="G16" s="7">
        <v>2307954944</v>
      </c>
      <c r="I16" s="7">
        <v>2307954944</v>
      </c>
      <c r="K16" s="7">
        <v>0</v>
      </c>
      <c r="M16" s="7">
        <v>0</v>
      </c>
      <c r="O16" s="7">
        <v>2307954944</v>
      </c>
      <c r="Q16" s="7">
        <v>2307954944</v>
      </c>
    </row>
    <row r="17" spans="1:17" ht="21" x14ac:dyDescent="0.25">
      <c r="A17" s="6" t="s">
        <v>97</v>
      </c>
      <c r="C17" s="7">
        <v>0</v>
      </c>
      <c r="E17" s="7">
        <v>0</v>
      </c>
      <c r="G17" s="7">
        <v>3958477520</v>
      </c>
      <c r="I17" s="7">
        <v>3958477520</v>
      </c>
      <c r="K17" s="7">
        <v>0</v>
      </c>
      <c r="M17" s="7">
        <v>0</v>
      </c>
      <c r="O17" s="7">
        <v>3958477520</v>
      </c>
      <c r="Q17" s="7">
        <v>3958477520</v>
      </c>
    </row>
    <row r="18" spans="1:17" ht="21" x14ac:dyDescent="0.25">
      <c r="A18" s="6" t="s">
        <v>94</v>
      </c>
      <c r="C18" s="7">
        <v>0</v>
      </c>
      <c r="E18" s="7">
        <v>0</v>
      </c>
      <c r="G18" s="7">
        <v>1545509112</v>
      </c>
      <c r="I18" s="7">
        <v>1545509112</v>
      </c>
      <c r="K18" s="7">
        <v>0</v>
      </c>
      <c r="M18" s="7">
        <v>0</v>
      </c>
      <c r="O18" s="7">
        <v>1545509112</v>
      </c>
      <c r="Q18" s="7">
        <v>1545509112</v>
      </c>
    </row>
    <row r="19" spans="1:17" ht="21" x14ac:dyDescent="0.25">
      <c r="A19" s="6" t="s">
        <v>88</v>
      </c>
      <c r="C19" s="7">
        <v>0</v>
      </c>
      <c r="E19" s="7">
        <v>0</v>
      </c>
      <c r="G19" s="7">
        <v>5001783422</v>
      </c>
      <c r="I19" s="7">
        <v>5001783422</v>
      </c>
      <c r="K19" s="7">
        <v>0</v>
      </c>
      <c r="M19" s="7">
        <v>0</v>
      </c>
      <c r="O19" s="7">
        <v>5001783422</v>
      </c>
      <c r="Q19" s="7">
        <v>5001783422</v>
      </c>
    </row>
    <row r="20" spans="1:17" ht="21" x14ac:dyDescent="0.25">
      <c r="A20" s="6" t="s">
        <v>91</v>
      </c>
      <c r="C20" s="7">
        <v>0</v>
      </c>
      <c r="E20" s="7">
        <v>0</v>
      </c>
      <c r="G20" s="7">
        <v>780231019</v>
      </c>
      <c r="I20" s="7">
        <v>780231019</v>
      </c>
      <c r="K20" s="7">
        <v>0</v>
      </c>
      <c r="M20" s="7">
        <v>0</v>
      </c>
      <c r="O20" s="7">
        <v>780231019</v>
      </c>
      <c r="Q20" s="7">
        <v>780231019</v>
      </c>
    </row>
    <row r="21" spans="1:17" ht="21" x14ac:dyDescent="0.25">
      <c r="A21" s="6" t="s">
        <v>48</v>
      </c>
      <c r="C21" s="7">
        <v>0</v>
      </c>
      <c r="E21" s="7">
        <v>0</v>
      </c>
      <c r="G21" s="7">
        <v>-558185958</v>
      </c>
      <c r="I21" s="7">
        <v>-558185958</v>
      </c>
      <c r="K21" s="7">
        <v>0</v>
      </c>
      <c r="M21" s="7">
        <v>0</v>
      </c>
      <c r="O21" s="7">
        <v>707881574</v>
      </c>
      <c r="Q21" s="7">
        <v>707881574</v>
      </c>
    </row>
    <row r="22" spans="1:17" ht="21" x14ac:dyDescent="0.25">
      <c r="A22" s="6" t="s">
        <v>82</v>
      </c>
      <c r="C22" s="7">
        <v>7390679284</v>
      </c>
      <c r="E22" s="7">
        <v>907506250</v>
      </c>
      <c r="G22" s="7">
        <v>56125000</v>
      </c>
      <c r="I22" s="7">
        <v>8354310534</v>
      </c>
      <c r="K22" s="7">
        <v>15800034752</v>
      </c>
      <c r="M22" s="7">
        <v>907506250</v>
      </c>
      <c r="O22" s="7">
        <v>56125000</v>
      </c>
      <c r="Q22" s="7">
        <v>16763666002</v>
      </c>
    </row>
    <row r="23" spans="1:17" ht="21" x14ac:dyDescent="0.25">
      <c r="A23" s="6" t="s">
        <v>202</v>
      </c>
      <c r="C23" s="7">
        <v>0</v>
      </c>
      <c r="E23" s="7">
        <v>0</v>
      </c>
      <c r="G23" s="7">
        <v>0</v>
      </c>
      <c r="I23" s="7">
        <v>0</v>
      </c>
      <c r="K23" s="7">
        <v>2303772647</v>
      </c>
      <c r="M23" s="7">
        <v>0</v>
      </c>
      <c r="O23" s="7">
        <v>30625000</v>
      </c>
      <c r="Q23" s="7">
        <v>2334397647</v>
      </c>
    </row>
    <row r="24" spans="1:17" ht="21" x14ac:dyDescent="0.25">
      <c r="A24" s="6" t="s">
        <v>204</v>
      </c>
      <c r="C24" s="7">
        <v>0</v>
      </c>
      <c r="E24" s="7">
        <v>0</v>
      </c>
      <c r="G24" s="7">
        <v>0</v>
      </c>
      <c r="I24" s="7">
        <v>0</v>
      </c>
      <c r="K24" s="7">
        <v>830465622</v>
      </c>
      <c r="M24" s="7">
        <v>0</v>
      </c>
      <c r="O24" s="7">
        <v>2500000</v>
      </c>
      <c r="Q24" s="7">
        <v>832965622</v>
      </c>
    </row>
    <row r="25" spans="1:17" ht="21" x14ac:dyDescent="0.25">
      <c r="A25" s="6" t="s">
        <v>194</v>
      </c>
      <c r="C25" s="7">
        <v>0</v>
      </c>
      <c r="E25" s="7">
        <v>0</v>
      </c>
      <c r="G25" s="7">
        <v>0</v>
      </c>
      <c r="I25" s="7">
        <v>0</v>
      </c>
      <c r="K25" s="7">
        <v>2433957924</v>
      </c>
      <c r="M25" s="7">
        <v>0</v>
      </c>
      <c r="O25" s="7">
        <v>4955630451</v>
      </c>
      <c r="Q25" s="7">
        <v>7389588375</v>
      </c>
    </row>
    <row r="26" spans="1:17" ht="21" x14ac:dyDescent="0.25">
      <c r="A26" s="6" t="s">
        <v>200</v>
      </c>
      <c r="C26" s="7">
        <v>0</v>
      </c>
      <c r="E26" s="7">
        <v>0</v>
      </c>
      <c r="G26" s="7">
        <v>0</v>
      </c>
      <c r="I26" s="7">
        <v>0</v>
      </c>
      <c r="K26" s="7">
        <v>-5054916874</v>
      </c>
      <c r="M26" s="7">
        <v>0</v>
      </c>
      <c r="O26" s="7">
        <v>337724777</v>
      </c>
      <c r="Q26" s="7">
        <v>-4717192097</v>
      </c>
    </row>
    <row r="27" spans="1:17" ht="21" x14ac:dyDescent="0.25">
      <c r="A27" s="6" t="s">
        <v>196</v>
      </c>
      <c r="C27" s="7">
        <v>0</v>
      </c>
      <c r="E27" s="7">
        <v>0</v>
      </c>
      <c r="G27" s="7">
        <v>0</v>
      </c>
      <c r="I27" s="7">
        <v>0</v>
      </c>
      <c r="K27" s="7">
        <v>2050106476</v>
      </c>
      <c r="M27" s="7">
        <v>0</v>
      </c>
      <c r="O27" s="7">
        <v>3230991904</v>
      </c>
      <c r="Q27" s="7">
        <v>5281098380</v>
      </c>
    </row>
    <row r="28" spans="1:17" ht="21" x14ac:dyDescent="0.25">
      <c r="A28" s="6" t="s">
        <v>218</v>
      </c>
      <c r="C28" s="7">
        <v>0</v>
      </c>
      <c r="E28" s="7">
        <v>0</v>
      </c>
      <c r="G28" s="7">
        <v>0</v>
      </c>
      <c r="I28" s="7">
        <v>0</v>
      </c>
      <c r="K28" s="7">
        <v>0</v>
      </c>
      <c r="M28" s="7">
        <v>0</v>
      </c>
      <c r="O28" s="7">
        <v>201613466</v>
      </c>
      <c r="Q28" s="7">
        <v>201613466</v>
      </c>
    </row>
    <row r="29" spans="1:17" ht="21" x14ac:dyDescent="0.25">
      <c r="A29" s="6" t="s">
        <v>198</v>
      </c>
      <c r="C29" s="7">
        <v>0</v>
      </c>
      <c r="E29" s="7">
        <v>0</v>
      </c>
      <c r="G29" s="7">
        <v>0</v>
      </c>
      <c r="I29" s="7">
        <v>0</v>
      </c>
      <c r="K29" s="7">
        <v>263076257</v>
      </c>
      <c r="M29" s="7">
        <v>0</v>
      </c>
      <c r="O29" s="7">
        <v>-623886900</v>
      </c>
      <c r="Q29" s="7">
        <v>-360810643</v>
      </c>
    </row>
    <row r="30" spans="1:17" ht="21" x14ac:dyDescent="0.25">
      <c r="A30" s="6" t="s">
        <v>219</v>
      </c>
      <c r="C30" s="7">
        <v>0</v>
      </c>
      <c r="E30" s="7">
        <v>0</v>
      </c>
      <c r="G30" s="7">
        <v>0</v>
      </c>
      <c r="I30" s="7">
        <v>0</v>
      </c>
      <c r="K30" s="7">
        <v>0</v>
      </c>
      <c r="M30" s="7">
        <v>0</v>
      </c>
      <c r="O30" s="7">
        <v>507917930</v>
      </c>
      <c r="Q30" s="7">
        <v>507917930</v>
      </c>
    </row>
    <row r="31" spans="1:17" ht="21" x14ac:dyDescent="0.25">
      <c r="A31" s="6" t="s">
        <v>220</v>
      </c>
      <c r="C31" s="7">
        <v>0</v>
      </c>
      <c r="E31" s="7">
        <v>0</v>
      </c>
      <c r="G31" s="7">
        <v>0</v>
      </c>
      <c r="I31" s="7">
        <v>0</v>
      </c>
      <c r="K31" s="7">
        <v>0</v>
      </c>
      <c r="M31" s="7">
        <v>0</v>
      </c>
      <c r="O31" s="7">
        <v>196289427</v>
      </c>
      <c r="Q31" s="7">
        <v>196289427</v>
      </c>
    </row>
    <row r="32" spans="1:17" ht="21" x14ac:dyDescent="0.25">
      <c r="A32" s="6" t="s">
        <v>62</v>
      </c>
      <c r="C32" s="7">
        <v>0</v>
      </c>
      <c r="E32" s="7">
        <v>0</v>
      </c>
      <c r="G32" s="7">
        <v>0</v>
      </c>
      <c r="I32" s="7">
        <v>0</v>
      </c>
      <c r="K32" s="7">
        <v>0</v>
      </c>
      <c r="M32" s="7">
        <v>2602853132</v>
      </c>
      <c r="O32" s="7">
        <v>-1924206129</v>
      </c>
      <c r="Q32" s="7">
        <v>678647003</v>
      </c>
    </row>
    <row r="33" spans="1:17" ht="21" x14ac:dyDescent="0.25">
      <c r="A33" s="6" t="s">
        <v>221</v>
      </c>
      <c r="C33" s="7">
        <v>0</v>
      </c>
      <c r="E33" s="7">
        <v>0</v>
      </c>
      <c r="G33" s="7">
        <v>0</v>
      </c>
      <c r="I33" s="7">
        <v>0</v>
      </c>
      <c r="K33" s="7">
        <v>0</v>
      </c>
      <c r="M33" s="7">
        <v>0</v>
      </c>
      <c r="O33" s="7">
        <v>380441036</v>
      </c>
      <c r="Q33" s="7">
        <v>380441036</v>
      </c>
    </row>
    <row r="34" spans="1:17" ht="21" x14ac:dyDescent="0.25">
      <c r="A34" s="6" t="s">
        <v>222</v>
      </c>
      <c r="C34" s="7">
        <v>0</v>
      </c>
      <c r="E34" s="7">
        <v>0</v>
      </c>
      <c r="G34" s="7">
        <v>0</v>
      </c>
      <c r="I34" s="7">
        <v>0</v>
      </c>
      <c r="K34" s="7">
        <v>0</v>
      </c>
      <c r="M34" s="7">
        <v>0</v>
      </c>
      <c r="O34" s="7">
        <v>125967166</v>
      </c>
      <c r="Q34" s="7">
        <v>125967166</v>
      </c>
    </row>
    <row r="35" spans="1:17" ht="21" x14ac:dyDescent="0.25">
      <c r="A35" s="6" t="s">
        <v>85</v>
      </c>
      <c r="C35" s="7">
        <v>715100457</v>
      </c>
      <c r="E35" s="7">
        <v>-36250000</v>
      </c>
      <c r="G35" s="7">
        <v>0</v>
      </c>
      <c r="I35" s="7">
        <v>678850457</v>
      </c>
      <c r="K35" s="7">
        <v>715100457</v>
      </c>
      <c r="M35" s="7">
        <v>-36250000</v>
      </c>
      <c r="O35" s="7">
        <v>0</v>
      </c>
      <c r="Q35" s="7">
        <v>678850457</v>
      </c>
    </row>
    <row r="36" spans="1:17" ht="21" x14ac:dyDescent="0.25">
      <c r="A36" s="6" t="s">
        <v>77</v>
      </c>
      <c r="C36" s="7">
        <v>1745107736</v>
      </c>
      <c r="E36" s="7">
        <v>0</v>
      </c>
      <c r="G36" s="7">
        <v>0</v>
      </c>
      <c r="I36" s="7">
        <v>1745107736</v>
      </c>
      <c r="K36" s="7">
        <v>3491783051</v>
      </c>
      <c r="M36" s="7">
        <v>1342315941</v>
      </c>
      <c r="O36" s="7">
        <v>0</v>
      </c>
      <c r="Q36" s="7">
        <v>4834098992</v>
      </c>
    </row>
    <row r="37" spans="1:17" ht="21" x14ac:dyDescent="0.25">
      <c r="A37" s="6" t="s">
        <v>80</v>
      </c>
      <c r="C37" s="7">
        <v>1802449146</v>
      </c>
      <c r="E37" s="7">
        <v>0</v>
      </c>
      <c r="G37" s="7">
        <v>0</v>
      </c>
      <c r="I37" s="7">
        <v>1802449146</v>
      </c>
      <c r="K37" s="7">
        <v>3606517378</v>
      </c>
      <c r="M37" s="7">
        <v>0</v>
      </c>
      <c r="O37" s="7">
        <v>0</v>
      </c>
      <c r="Q37" s="7">
        <v>3606517378</v>
      </c>
    </row>
    <row r="38" spans="1:17" ht="21" x14ac:dyDescent="0.25">
      <c r="A38" s="6" t="s">
        <v>74</v>
      </c>
      <c r="C38" s="7">
        <v>1761950861</v>
      </c>
      <c r="E38" s="7">
        <v>998818931</v>
      </c>
      <c r="G38" s="7">
        <v>0</v>
      </c>
      <c r="I38" s="7">
        <v>2760769792</v>
      </c>
      <c r="K38" s="7">
        <v>3527413574</v>
      </c>
      <c r="M38" s="7">
        <v>3598347681</v>
      </c>
      <c r="O38" s="7">
        <v>0</v>
      </c>
      <c r="Q38" s="7">
        <v>7125761255</v>
      </c>
    </row>
    <row r="39" spans="1:17" ht="21" x14ac:dyDescent="0.25">
      <c r="A39" s="6" t="s">
        <v>65</v>
      </c>
      <c r="C39" s="7">
        <v>10966072591</v>
      </c>
      <c r="E39" s="7">
        <v>0</v>
      </c>
      <c r="G39" s="7">
        <v>0</v>
      </c>
      <c r="I39" s="7">
        <v>10966072591</v>
      </c>
      <c r="K39" s="7">
        <v>22265911631</v>
      </c>
      <c r="M39" s="7">
        <v>0</v>
      </c>
      <c r="O39" s="7">
        <v>0</v>
      </c>
      <c r="Q39" s="7">
        <v>22265911631</v>
      </c>
    </row>
    <row r="40" spans="1:17" ht="21" x14ac:dyDescent="0.25">
      <c r="A40" s="6" t="s">
        <v>71</v>
      </c>
      <c r="C40" s="7">
        <v>6893219983</v>
      </c>
      <c r="E40" s="7">
        <v>10825871</v>
      </c>
      <c r="G40" s="7">
        <v>0</v>
      </c>
      <c r="I40" s="7">
        <v>6904045854</v>
      </c>
      <c r="K40" s="7">
        <v>7377089671</v>
      </c>
      <c r="M40" s="7">
        <v>17161411183</v>
      </c>
      <c r="O40" s="7">
        <v>0</v>
      </c>
      <c r="Q40" s="7">
        <v>24538500854</v>
      </c>
    </row>
    <row r="41" spans="1:17" ht="21" x14ac:dyDescent="0.25">
      <c r="A41" s="6" t="s">
        <v>68</v>
      </c>
      <c r="C41" s="7">
        <v>11053548850</v>
      </c>
      <c r="E41" s="7">
        <v>0</v>
      </c>
      <c r="G41" s="7">
        <v>0</v>
      </c>
      <c r="I41" s="7">
        <v>11053548850</v>
      </c>
      <c r="K41" s="7">
        <v>23136255606</v>
      </c>
      <c r="M41" s="7">
        <v>0</v>
      </c>
      <c r="O41" s="7">
        <v>0</v>
      </c>
      <c r="Q41" s="7">
        <v>23136255606</v>
      </c>
    </row>
    <row r="42" spans="1:17" ht="19.5" thickBot="1" x14ac:dyDescent="0.3">
      <c r="C42" s="11">
        <f>SUM(C11:C41)</f>
        <v>42328128908</v>
      </c>
      <c r="E42" s="11">
        <f>SUM(E11:E41)</f>
        <v>2875608602</v>
      </c>
      <c r="G42" s="11">
        <f>SUM(G11:G41)</f>
        <v>23475098662</v>
      </c>
      <c r="I42" s="11">
        <f>SUM(I11:I41)</f>
        <v>68678836172</v>
      </c>
      <c r="K42" s="11">
        <f>SUM(K11:K41)</f>
        <v>82746568172</v>
      </c>
      <c r="M42" s="11">
        <f>SUM(M11:M41)</f>
        <v>27590499039</v>
      </c>
      <c r="O42" s="11">
        <f>SUM(O11:O41)</f>
        <v>32204253229</v>
      </c>
      <c r="Q42" s="11">
        <f>SUM(Q11:Q41)</f>
        <v>142541320440</v>
      </c>
    </row>
    <row r="43" spans="1:17" ht="19.5" thickTop="1" x14ac:dyDescent="0.25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4142-C93F-4DC1-9488-5F0179F3F121}">
  <dimension ref="A2:Q23"/>
  <sheetViews>
    <sheetView rightToLeft="1" tabSelected="1" zoomScale="85" zoomScaleNormal="85" workbookViewId="0">
      <selection activeCell="A24" sqref="A24"/>
    </sheetView>
  </sheetViews>
  <sheetFormatPr defaultRowHeight="18.75" x14ac:dyDescent="0.25"/>
  <cols>
    <col min="1" max="1" width="31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7109375" style="4" bestFit="1" customWidth="1"/>
    <col min="6" max="6" width="1" style="4" customWidth="1"/>
    <col min="7" max="7" width="18.7109375" style="4" bestFit="1" customWidth="1"/>
    <col min="8" max="8" width="1" style="4" customWidth="1"/>
    <col min="9" max="9" width="39.5703125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18.7109375" style="4" bestFit="1" customWidth="1"/>
    <col min="16" max="16" width="1" style="4" customWidth="1"/>
    <col min="17" max="17" width="3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278</v>
      </c>
      <c r="C5" s="27"/>
      <c r="D5" s="27"/>
      <c r="E5" s="27"/>
      <c r="F5" s="27"/>
      <c r="G5" s="27"/>
    </row>
    <row r="6" spans="1:17" s="31" customFormat="1" ht="20.25" x14ac:dyDescent="0.25">
      <c r="A6" s="30"/>
    </row>
    <row r="8" spans="1:17" ht="30" x14ac:dyDescent="0.25">
      <c r="A8" s="8" t="s">
        <v>3</v>
      </c>
      <c r="C8" s="9" t="s">
        <v>186</v>
      </c>
      <c r="D8" s="9" t="s">
        <v>186</v>
      </c>
      <c r="E8" s="9" t="s">
        <v>186</v>
      </c>
      <c r="F8" s="9" t="s">
        <v>186</v>
      </c>
      <c r="G8" s="9" t="s">
        <v>186</v>
      </c>
      <c r="H8" s="9" t="s">
        <v>186</v>
      </c>
      <c r="I8" s="9" t="s">
        <v>186</v>
      </c>
      <c r="K8" s="9" t="s">
        <v>187</v>
      </c>
      <c r="L8" s="9" t="s">
        <v>187</v>
      </c>
      <c r="M8" s="9" t="s">
        <v>187</v>
      </c>
      <c r="N8" s="9" t="s">
        <v>187</v>
      </c>
      <c r="O8" s="9" t="s">
        <v>187</v>
      </c>
      <c r="P8" s="9" t="s">
        <v>187</v>
      </c>
      <c r="Q8" s="9" t="s">
        <v>187</v>
      </c>
    </row>
    <row r="9" spans="1:17" ht="30" x14ac:dyDescent="0.25">
      <c r="A9" s="9" t="s">
        <v>3</v>
      </c>
      <c r="C9" s="20" t="s">
        <v>7</v>
      </c>
      <c r="E9" s="20" t="s">
        <v>213</v>
      </c>
      <c r="G9" s="20" t="s">
        <v>214</v>
      </c>
      <c r="I9" s="20" t="s">
        <v>215</v>
      </c>
      <c r="K9" s="20" t="s">
        <v>7</v>
      </c>
      <c r="M9" s="20" t="s">
        <v>213</v>
      </c>
      <c r="O9" s="20" t="s">
        <v>214</v>
      </c>
      <c r="Q9" s="20" t="s">
        <v>215</v>
      </c>
    </row>
    <row r="10" spans="1:17" ht="21" x14ac:dyDescent="0.25">
      <c r="A10" s="6" t="s">
        <v>60</v>
      </c>
      <c r="C10" s="7">
        <v>13900</v>
      </c>
      <c r="E10" s="7">
        <v>11951694362</v>
      </c>
      <c r="G10" s="7">
        <v>11863627129</v>
      </c>
      <c r="I10" s="7">
        <v>88067233</v>
      </c>
      <c r="K10" s="7">
        <v>13900</v>
      </c>
      <c r="M10" s="7">
        <v>11951694362</v>
      </c>
      <c r="O10" s="7">
        <v>11767109559</v>
      </c>
      <c r="Q10" s="7">
        <v>184584803</v>
      </c>
    </row>
    <row r="11" spans="1:17" ht="21" x14ac:dyDescent="0.25">
      <c r="A11" s="6" t="s">
        <v>52</v>
      </c>
      <c r="C11" s="7">
        <v>88500</v>
      </c>
      <c r="E11" s="7">
        <v>74326525875</v>
      </c>
      <c r="G11" s="7">
        <v>73488424626</v>
      </c>
      <c r="I11" s="7">
        <v>838101249</v>
      </c>
      <c r="K11" s="7">
        <v>88500</v>
      </c>
      <c r="M11" s="7">
        <v>74326525875</v>
      </c>
      <c r="O11" s="7">
        <v>72584057613</v>
      </c>
      <c r="Q11" s="7">
        <v>1742468262</v>
      </c>
    </row>
    <row r="12" spans="1:17" ht="21" x14ac:dyDescent="0.25">
      <c r="A12" s="6" t="s">
        <v>58</v>
      </c>
      <c r="C12" s="7">
        <v>3000</v>
      </c>
      <c r="E12" s="7">
        <v>2666516606</v>
      </c>
      <c r="G12" s="7">
        <v>2597977538</v>
      </c>
      <c r="I12" s="7">
        <v>68539068</v>
      </c>
      <c r="K12" s="7">
        <v>3000</v>
      </c>
      <c r="M12" s="7">
        <v>2666516606</v>
      </c>
      <c r="O12" s="7">
        <v>2579254819</v>
      </c>
      <c r="Q12" s="7">
        <v>87261787</v>
      </c>
    </row>
    <row r="13" spans="1:17" ht="21" x14ac:dyDescent="0.25">
      <c r="A13" s="6" t="s">
        <v>68</v>
      </c>
      <c r="C13" s="7">
        <v>500000</v>
      </c>
      <c r="E13" s="7">
        <v>514906656250</v>
      </c>
      <c r="G13" s="7">
        <v>514906656250</v>
      </c>
      <c r="I13" s="7">
        <v>0</v>
      </c>
      <c r="K13" s="7">
        <v>500000</v>
      </c>
      <c r="M13" s="7">
        <v>514906656250</v>
      </c>
      <c r="O13" s="7">
        <v>514906656250</v>
      </c>
      <c r="Q13" s="7">
        <v>0</v>
      </c>
    </row>
    <row r="14" spans="1:17" ht="21" x14ac:dyDescent="0.25">
      <c r="A14" s="6" t="s">
        <v>71</v>
      </c>
      <c r="C14" s="7">
        <v>465000</v>
      </c>
      <c r="E14" s="7">
        <v>442832222109</v>
      </c>
      <c r="G14" s="7">
        <v>442821396238</v>
      </c>
      <c r="I14" s="7">
        <v>10825871</v>
      </c>
      <c r="K14" s="7">
        <v>465000</v>
      </c>
      <c r="M14" s="7">
        <v>442832222109</v>
      </c>
      <c r="O14" s="7">
        <v>425670810926</v>
      </c>
      <c r="Q14" s="7">
        <v>17161411183</v>
      </c>
    </row>
    <row r="15" spans="1:17" ht="21" x14ac:dyDescent="0.25">
      <c r="A15" s="6" t="s">
        <v>62</v>
      </c>
      <c r="C15" s="7">
        <v>257500</v>
      </c>
      <c r="E15" s="7">
        <v>216260795625</v>
      </c>
      <c r="G15" s="7">
        <v>216260795625</v>
      </c>
      <c r="I15" s="7">
        <v>0</v>
      </c>
      <c r="K15" s="7">
        <v>257500</v>
      </c>
      <c r="M15" s="7">
        <v>216260795625</v>
      </c>
      <c r="O15" s="7">
        <v>213657942493</v>
      </c>
      <c r="Q15" s="7">
        <v>2602853132</v>
      </c>
    </row>
    <row r="16" spans="1:17" ht="21" x14ac:dyDescent="0.25">
      <c r="A16" s="6" t="s">
        <v>82</v>
      </c>
      <c r="C16" s="7">
        <v>400000</v>
      </c>
      <c r="E16" s="7">
        <v>399927500000</v>
      </c>
      <c r="G16" s="7">
        <v>399019993750</v>
      </c>
      <c r="I16" s="7">
        <v>907506250</v>
      </c>
      <c r="K16" s="7">
        <v>400000</v>
      </c>
      <c r="M16" s="7">
        <v>399927500000</v>
      </c>
      <c r="O16" s="7">
        <v>399019993750</v>
      </c>
      <c r="Q16" s="7">
        <v>907506250</v>
      </c>
    </row>
    <row r="17" spans="1:17" ht="21" x14ac:dyDescent="0.25">
      <c r="A17" s="6" t="s">
        <v>65</v>
      </c>
      <c r="C17" s="7">
        <v>450000</v>
      </c>
      <c r="E17" s="7">
        <v>449918437500</v>
      </c>
      <c r="G17" s="7">
        <v>449918437500</v>
      </c>
      <c r="I17" s="7">
        <v>0</v>
      </c>
      <c r="K17" s="7">
        <v>450000</v>
      </c>
      <c r="M17" s="7">
        <v>449918437500</v>
      </c>
      <c r="O17" s="7">
        <v>449918437500</v>
      </c>
      <c r="Q17" s="7">
        <v>0</v>
      </c>
    </row>
    <row r="18" spans="1:17" ht="21" x14ac:dyDescent="0.25">
      <c r="A18" s="6" t="s">
        <v>74</v>
      </c>
      <c r="C18" s="7">
        <v>100000</v>
      </c>
      <c r="E18" s="7">
        <v>99980875181</v>
      </c>
      <c r="G18" s="7">
        <v>98982056250</v>
      </c>
      <c r="I18" s="7">
        <v>998818931</v>
      </c>
      <c r="K18" s="7">
        <v>100000</v>
      </c>
      <c r="M18" s="7">
        <v>99980875181</v>
      </c>
      <c r="O18" s="7">
        <v>96382527500</v>
      </c>
      <c r="Q18" s="7">
        <v>3598347681</v>
      </c>
    </row>
    <row r="19" spans="1:17" ht="21" x14ac:dyDescent="0.25">
      <c r="A19" s="6" t="s">
        <v>77</v>
      </c>
      <c r="C19" s="7">
        <v>102957</v>
      </c>
      <c r="E19" s="7">
        <v>101908955653</v>
      </c>
      <c r="G19" s="7">
        <v>101908955653</v>
      </c>
      <c r="I19" s="7">
        <v>0</v>
      </c>
      <c r="K19" s="7">
        <v>102957</v>
      </c>
      <c r="M19" s="7">
        <v>101908955653</v>
      </c>
      <c r="O19" s="7">
        <v>100566639712</v>
      </c>
      <c r="Q19" s="7">
        <v>1342315941</v>
      </c>
    </row>
    <row r="20" spans="1:17" ht="21" x14ac:dyDescent="0.25">
      <c r="A20" s="6" t="s">
        <v>80</v>
      </c>
      <c r="C20" s="7">
        <v>106340</v>
      </c>
      <c r="E20" s="7">
        <v>101323651758</v>
      </c>
      <c r="G20" s="7">
        <v>101323651758</v>
      </c>
      <c r="I20" s="7">
        <v>0</v>
      </c>
      <c r="K20" s="7">
        <v>106340</v>
      </c>
      <c r="M20" s="7">
        <v>101323651758</v>
      </c>
      <c r="O20" s="7">
        <v>101323651758</v>
      </c>
      <c r="Q20" s="7">
        <v>0</v>
      </c>
    </row>
    <row r="21" spans="1:17" ht="21" x14ac:dyDescent="0.25">
      <c r="A21" s="6" t="s">
        <v>85</v>
      </c>
      <c r="C21" s="7">
        <v>200000</v>
      </c>
      <c r="E21" s="7">
        <v>199963750000</v>
      </c>
      <c r="G21" s="7">
        <v>200000000000</v>
      </c>
      <c r="I21" s="7">
        <v>-36250000</v>
      </c>
      <c r="K21" s="7">
        <v>200000</v>
      </c>
      <c r="M21" s="7">
        <v>199963750000</v>
      </c>
      <c r="O21" s="7">
        <v>200000000000</v>
      </c>
      <c r="Q21" s="7">
        <v>-36250000</v>
      </c>
    </row>
    <row r="22" spans="1:17" ht="19.5" thickBot="1" x14ac:dyDescent="0.3">
      <c r="E22" s="11">
        <f>SUM(E10:E21)</f>
        <v>2615967580919</v>
      </c>
      <c r="G22" s="11">
        <f>SUM(G10:G21)</f>
        <v>2613091972317</v>
      </c>
      <c r="I22" s="11">
        <f>SUM(I10:I21)</f>
        <v>2875608602</v>
      </c>
      <c r="M22" s="11">
        <f>SUM(M10:M21)</f>
        <v>2615967580919</v>
      </c>
      <c r="O22" s="11">
        <f>SUM(O10:O21)</f>
        <v>2588377081880</v>
      </c>
      <c r="Q22" s="11">
        <f>SUM(Q10:Q21)</f>
        <v>27590499039</v>
      </c>
    </row>
    <row r="23" spans="1:17" ht="19.5" thickTop="1" x14ac:dyDescent="0.25"/>
  </sheetData>
  <mergeCells count="6">
    <mergeCell ref="A2:Q2"/>
    <mergeCell ref="A3:Q3"/>
    <mergeCell ref="A4:Q4"/>
    <mergeCell ref="A8:A9"/>
    <mergeCell ref="C8:I8"/>
    <mergeCell ref="K8:Q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zoomScale="80" zoomScaleNormal="80" workbookViewId="0">
      <selection activeCell="L22" sqref="L22"/>
    </sheetView>
  </sheetViews>
  <sheetFormatPr defaultRowHeight="18.75" x14ac:dyDescent="0.25"/>
  <cols>
    <col min="1" max="1" width="31.5703125" style="4" bestFit="1" customWidth="1"/>
    <col min="2" max="2" width="1" style="4" customWidth="1"/>
    <col min="3" max="3" width="11.42578125" style="4" bestFit="1" customWidth="1"/>
    <col min="4" max="4" width="1" style="4" customWidth="1"/>
    <col min="5" max="5" width="20.5703125" style="4" bestFit="1" customWidth="1"/>
    <col min="6" max="6" width="1" style="4" customWidth="1"/>
    <col min="7" max="7" width="20.5703125" style="4" bestFit="1" customWidth="1"/>
    <col min="8" max="8" width="1" style="4" customWidth="1"/>
    <col min="9" max="9" width="34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34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279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s="22" customFormat="1" ht="24" x14ac:dyDescent="0.55000000000000004">
      <c r="A6" s="2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9" spans="1:17" ht="30" x14ac:dyDescent="0.25">
      <c r="A9" s="8" t="s">
        <v>3</v>
      </c>
      <c r="C9" s="9" t="s">
        <v>186</v>
      </c>
      <c r="D9" s="9" t="s">
        <v>186</v>
      </c>
      <c r="E9" s="9" t="s">
        <v>186</v>
      </c>
      <c r="F9" s="9" t="s">
        <v>186</v>
      </c>
      <c r="G9" s="9" t="s">
        <v>186</v>
      </c>
      <c r="H9" s="9" t="s">
        <v>186</v>
      </c>
      <c r="I9" s="9" t="s">
        <v>186</v>
      </c>
      <c r="K9" s="9" t="s">
        <v>187</v>
      </c>
      <c r="L9" s="9" t="s">
        <v>187</v>
      </c>
      <c r="M9" s="9" t="s">
        <v>187</v>
      </c>
      <c r="N9" s="9" t="s">
        <v>187</v>
      </c>
      <c r="O9" s="9" t="s">
        <v>187</v>
      </c>
      <c r="P9" s="9" t="s">
        <v>187</v>
      </c>
      <c r="Q9" s="9" t="s">
        <v>187</v>
      </c>
    </row>
    <row r="10" spans="1:17" ht="30" x14ac:dyDescent="0.25">
      <c r="A10" s="9" t="s">
        <v>3</v>
      </c>
      <c r="C10" s="9" t="s">
        <v>7</v>
      </c>
      <c r="E10" s="9" t="s">
        <v>213</v>
      </c>
      <c r="G10" s="9" t="s">
        <v>214</v>
      </c>
      <c r="I10" s="9" t="s">
        <v>216</v>
      </c>
      <c r="K10" s="9" t="s">
        <v>7</v>
      </c>
      <c r="M10" s="9" t="s">
        <v>213</v>
      </c>
      <c r="O10" s="9" t="s">
        <v>214</v>
      </c>
      <c r="Q10" s="9" t="s">
        <v>216</v>
      </c>
    </row>
    <row r="11" spans="1:17" ht="21" x14ac:dyDescent="0.25">
      <c r="A11" s="6" t="s">
        <v>55</v>
      </c>
      <c r="C11" s="7">
        <v>1593376</v>
      </c>
      <c r="E11" s="7">
        <v>1407489233039</v>
      </c>
      <c r="G11" s="7">
        <v>1405236353817</v>
      </c>
      <c r="I11" s="7">
        <v>2252879222</v>
      </c>
      <c r="K11" s="7">
        <v>1593376</v>
      </c>
      <c r="M11" s="7">
        <v>1407489233039</v>
      </c>
      <c r="O11" s="7">
        <v>1405236353817</v>
      </c>
      <c r="Q11" s="7">
        <v>2252879222</v>
      </c>
    </row>
    <row r="12" spans="1:17" ht="21" x14ac:dyDescent="0.25">
      <c r="A12" s="6" t="s">
        <v>60</v>
      </c>
      <c r="C12" s="7">
        <v>5477219</v>
      </c>
      <c r="E12" s="7">
        <v>4640460446413</v>
      </c>
      <c r="G12" s="7">
        <v>4636765183525</v>
      </c>
      <c r="I12" s="7">
        <v>3695262888</v>
      </c>
      <c r="K12" s="7">
        <v>5536619</v>
      </c>
      <c r="M12" s="7">
        <v>4690056863457</v>
      </c>
      <c r="O12" s="7">
        <v>4686055871968</v>
      </c>
      <c r="Q12" s="7">
        <v>4000991489</v>
      </c>
    </row>
    <row r="13" spans="1:17" ht="21" x14ac:dyDescent="0.25">
      <c r="A13" s="6" t="s">
        <v>52</v>
      </c>
      <c r="C13" s="7">
        <v>1555822</v>
      </c>
      <c r="E13" s="7">
        <v>1278154673346</v>
      </c>
      <c r="G13" s="7">
        <v>1276021171556</v>
      </c>
      <c r="I13" s="7">
        <v>2133501790</v>
      </c>
      <c r="K13" s="7">
        <v>1580422</v>
      </c>
      <c r="M13" s="7">
        <v>1298299841377</v>
      </c>
      <c r="O13" s="7">
        <v>1296430589281</v>
      </c>
      <c r="Q13" s="7">
        <v>1869252096</v>
      </c>
    </row>
    <row r="14" spans="1:17" ht="21" x14ac:dyDescent="0.25">
      <c r="A14" s="6" t="s">
        <v>58</v>
      </c>
      <c r="C14" s="7">
        <v>1196560</v>
      </c>
      <c r="E14" s="7">
        <v>1030361533671</v>
      </c>
      <c r="G14" s="7">
        <v>1028744381924</v>
      </c>
      <c r="I14" s="7">
        <v>1617151747</v>
      </c>
      <c r="K14" s="7">
        <v>1196560</v>
      </c>
      <c r="M14" s="7">
        <v>1030361533671</v>
      </c>
      <c r="O14" s="7">
        <v>1028744381924</v>
      </c>
      <c r="Q14" s="7">
        <v>1617151747</v>
      </c>
    </row>
    <row r="15" spans="1:17" ht="21" x14ac:dyDescent="0.25">
      <c r="A15" s="6" t="s">
        <v>100</v>
      </c>
      <c r="C15" s="7">
        <v>337790</v>
      </c>
      <c r="E15" s="7">
        <v>304377015913</v>
      </c>
      <c r="G15" s="7">
        <v>303692607957</v>
      </c>
      <c r="I15" s="7">
        <v>684407956</v>
      </c>
      <c r="K15" s="7">
        <v>337790</v>
      </c>
      <c r="M15" s="7">
        <v>304377015913</v>
      </c>
      <c r="O15" s="7">
        <v>303692607957</v>
      </c>
      <c r="Q15" s="7">
        <v>684407956</v>
      </c>
    </row>
    <row r="16" spans="1:17" ht="21" x14ac:dyDescent="0.25">
      <c r="A16" s="6" t="s">
        <v>102</v>
      </c>
      <c r="C16" s="7">
        <v>1287256</v>
      </c>
      <c r="E16" s="7">
        <v>1007803616544</v>
      </c>
      <c r="G16" s="7">
        <v>1005495661600</v>
      </c>
      <c r="I16" s="7">
        <v>2307954944</v>
      </c>
      <c r="K16" s="7">
        <v>1287256</v>
      </c>
      <c r="M16" s="7">
        <v>1007803616544</v>
      </c>
      <c r="O16" s="7">
        <v>1005495661600</v>
      </c>
      <c r="Q16" s="7">
        <v>2307954944</v>
      </c>
    </row>
    <row r="17" spans="1:17" ht="21" x14ac:dyDescent="0.25">
      <c r="A17" s="6" t="s">
        <v>97</v>
      </c>
      <c r="C17" s="7">
        <v>1589220</v>
      </c>
      <c r="E17" s="7">
        <v>1285684407520</v>
      </c>
      <c r="G17" s="7">
        <v>1281725930000</v>
      </c>
      <c r="I17" s="7">
        <v>3958477520</v>
      </c>
      <c r="K17" s="7">
        <v>1589220</v>
      </c>
      <c r="M17" s="7">
        <v>1285684407520</v>
      </c>
      <c r="O17" s="7">
        <v>1281725930000</v>
      </c>
      <c r="Q17" s="7">
        <v>3958477520</v>
      </c>
    </row>
    <row r="18" spans="1:17" ht="21" x14ac:dyDescent="0.25">
      <c r="A18" s="6" t="s">
        <v>94</v>
      </c>
      <c r="C18" s="7">
        <v>1242562</v>
      </c>
      <c r="E18" s="7">
        <v>1002859245572</v>
      </c>
      <c r="G18" s="7">
        <v>1001313736460</v>
      </c>
      <c r="I18" s="7">
        <v>1545509112</v>
      </c>
      <c r="K18" s="7">
        <v>1242562</v>
      </c>
      <c r="M18" s="7">
        <v>1002859245572</v>
      </c>
      <c r="O18" s="7">
        <v>1001313736460</v>
      </c>
      <c r="Q18" s="7">
        <v>1545509112</v>
      </c>
    </row>
    <row r="19" spans="1:17" ht="21" x14ac:dyDescent="0.25">
      <c r="A19" s="6" t="s">
        <v>88</v>
      </c>
      <c r="C19" s="7">
        <v>1657391</v>
      </c>
      <c r="E19" s="7">
        <v>1300070648220</v>
      </c>
      <c r="G19" s="7">
        <v>1295068864798</v>
      </c>
      <c r="I19" s="7">
        <v>5001783422</v>
      </c>
      <c r="K19" s="7">
        <v>1657391</v>
      </c>
      <c r="M19" s="7">
        <v>1300070648220</v>
      </c>
      <c r="O19" s="7">
        <v>1295068864798</v>
      </c>
      <c r="Q19" s="7">
        <v>5001783422</v>
      </c>
    </row>
    <row r="20" spans="1:17" ht="21" x14ac:dyDescent="0.25">
      <c r="A20" s="6" t="s">
        <v>91</v>
      </c>
      <c r="C20" s="7">
        <v>260431</v>
      </c>
      <c r="E20" s="7">
        <v>202175958219</v>
      </c>
      <c r="G20" s="7">
        <v>201395727200</v>
      </c>
      <c r="I20" s="7">
        <v>780231019</v>
      </c>
      <c r="K20" s="7">
        <v>260431</v>
      </c>
      <c r="M20" s="7">
        <v>202175958219</v>
      </c>
      <c r="O20" s="7">
        <v>201395727200</v>
      </c>
      <c r="Q20" s="7">
        <v>780231019</v>
      </c>
    </row>
    <row r="21" spans="1:17" ht="21" x14ac:dyDescent="0.25">
      <c r="A21" s="6" t="s">
        <v>48</v>
      </c>
      <c r="C21" s="7">
        <v>98500</v>
      </c>
      <c r="E21" s="7">
        <v>68270372787</v>
      </c>
      <c r="G21" s="7">
        <v>68828558745</v>
      </c>
      <c r="I21" s="7">
        <v>-558185958</v>
      </c>
      <c r="K21" s="7">
        <v>281400</v>
      </c>
      <c r="M21" s="7">
        <v>197268934602</v>
      </c>
      <c r="O21" s="7">
        <v>196561053028</v>
      </c>
      <c r="Q21" s="7">
        <v>707881574</v>
      </c>
    </row>
    <row r="22" spans="1:17" ht="21" x14ac:dyDescent="0.25">
      <c r="A22" s="6" t="s">
        <v>82</v>
      </c>
      <c r="C22" s="7">
        <v>400000</v>
      </c>
      <c r="E22" s="7">
        <v>419980000000</v>
      </c>
      <c r="G22" s="7">
        <v>419923875000</v>
      </c>
      <c r="I22" s="7">
        <v>56125000</v>
      </c>
      <c r="K22" s="7">
        <v>400000</v>
      </c>
      <c r="M22" s="7">
        <v>419980000000</v>
      </c>
      <c r="O22" s="7">
        <v>419923875000</v>
      </c>
      <c r="Q22" s="7">
        <v>56125000</v>
      </c>
    </row>
    <row r="23" spans="1:17" ht="21" x14ac:dyDescent="0.25">
      <c r="A23" s="6" t="s">
        <v>202</v>
      </c>
      <c r="C23" s="7">
        <v>0</v>
      </c>
      <c r="E23" s="7">
        <v>0</v>
      </c>
      <c r="G23" s="7">
        <v>0</v>
      </c>
      <c r="I23" s="7">
        <v>0</v>
      </c>
      <c r="K23" s="7">
        <v>279800</v>
      </c>
      <c r="M23" s="7">
        <v>279779911250</v>
      </c>
      <c r="O23" s="7">
        <v>279749286250</v>
      </c>
      <c r="Q23" s="7">
        <v>30625000</v>
      </c>
    </row>
    <row r="24" spans="1:17" ht="21" x14ac:dyDescent="0.25">
      <c r="A24" s="6" t="s">
        <v>204</v>
      </c>
      <c r="C24" s="7">
        <v>0</v>
      </c>
      <c r="E24" s="7">
        <v>0</v>
      </c>
      <c r="G24" s="7">
        <v>0</v>
      </c>
      <c r="I24" s="7">
        <v>0</v>
      </c>
      <c r="K24" s="7">
        <v>100000</v>
      </c>
      <c r="M24" s="7">
        <v>99984375000</v>
      </c>
      <c r="O24" s="7">
        <v>99981875000</v>
      </c>
      <c r="Q24" s="7">
        <v>2500000</v>
      </c>
    </row>
    <row r="25" spans="1:17" ht="21" x14ac:dyDescent="0.25">
      <c r="A25" s="6" t="s">
        <v>194</v>
      </c>
      <c r="C25" s="7">
        <v>0</v>
      </c>
      <c r="E25" s="7">
        <v>0</v>
      </c>
      <c r="G25" s="7">
        <v>0</v>
      </c>
      <c r="I25" s="7">
        <v>0</v>
      </c>
      <c r="K25" s="7">
        <v>335000</v>
      </c>
      <c r="M25" s="7">
        <v>334645408345</v>
      </c>
      <c r="O25" s="7">
        <v>329689777894</v>
      </c>
      <c r="Q25" s="7">
        <v>4955630451</v>
      </c>
    </row>
    <row r="26" spans="1:17" ht="21" x14ac:dyDescent="0.25">
      <c r="A26" s="6" t="s">
        <v>200</v>
      </c>
      <c r="C26" s="7">
        <v>0</v>
      </c>
      <c r="E26" s="7">
        <v>0</v>
      </c>
      <c r="G26" s="7">
        <v>0</v>
      </c>
      <c r="I26" s="7">
        <v>0</v>
      </c>
      <c r="K26" s="7">
        <v>72200</v>
      </c>
      <c r="M26" s="7">
        <v>70927142125</v>
      </c>
      <c r="O26" s="7">
        <v>70589417348</v>
      </c>
      <c r="Q26" s="7">
        <v>337724777</v>
      </c>
    </row>
    <row r="27" spans="1:17" ht="21" x14ac:dyDescent="0.25">
      <c r="A27" s="6" t="s">
        <v>196</v>
      </c>
      <c r="C27" s="7">
        <v>0</v>
      </c>
      <c r="E27" s="7">
        <v>0</v>
      </c>
      <c r="G27" s="7">
        <v>0</v>
      </c>
      <c r="I27" s="7">
        <v>0</v>
      </c>
      <c r="K27" s="7">
        <v>245000</v>
      </c>
      <c r="M27" s="7">
        <v>226116086657</v>
      </c>
      <c r="O27" s="7">
        <v>222885094753</v>
      </c>
      <c r="Q27" s="7">
        <v>3230991904</v>
      </c>
    </row>
    <row r="28" spans="1:17" ht="21" x14ac:dyDescent="0.25">
      <c r="A28" s="6" t="s">
        <v>218</v>
      </c>
      <c r="C28" s="7">
        <v>0</v>
      </c>
      <c r="E28" s="7">
        <v>0</v>
      </c>
      <c r="G28" s="7">
        <v>0</v>
      </c>
      <c r="I28" s="7">
        <v>0</v>
      </c>
      <c r="K28" s="7">
        <v>66000</v>
      </c>
      <c r="M28" s="7">
        <v>44569330359</v>
      </c>
      <c r="O28" s="7">
        <v>44367716893</v>
      </c>
      <c r="Q28" s="7">
        <v>201613466</v>
      </c>
    </row>
    <row r="29" spans="1:17" ht="21" x14ac:dyDescent="0.25">
      <c r="A29" s="6" t="s">
        <v>198</v>
      </c>
      <c r="C29" s="7">
        <v>0</v>
      </c>
      <c r="E29" s="7">
        <v>0</v>
      </c>
      <c r="G29" s="7">
        <v>0</v>
      </c>
      <c r="I29" s="7">
        <v>0</v>
      </c>
      <c r="K29" s="7">
        <v>30000</v>
      </c>
      <c r="M29" s="7">
        <v>29370675600</v>
      </c>
      <c r="O29" s="7">
        <v>29994562500</v>
      </c>
      <c r="Q29" s="7">
        <v>-623886900</v>
      </c>
    </row>
    <row r="30" spans="1:17" ht="21" x14ac:dyDescent="0.25">
      <c r="A30" s="6" t="s">
        <v>219</v>
      </c>
      <c r="C30" s="7">
        <v>0</v>
      </c>
      <c r="E30" s="7">
        <v>0</v>
      </c>
      <c r="G30" s="7">
        <v>0</v>
      </c>
      <c r="I30" s="7">
        <v>0</v>
      </c>
      <c r="K30" s="7">
        <v>77600</v>
      </c>
      <c r="M30" s="7">
        <v>48432749979</v>
      </c>
      <c r="O30" s="7">
        <v>47924832049</v>
      </c>
      <c r="Q30" s="7">
        <v>507917930</v>
      </c>
    </row>
    <row r="31" spans="1:17" ht="21" x14ac:dyDescent="0.25">
      <c r="A31" s="6" t="s">
        <v>220</v>
      </c>
      <c r="C31" s="7">
        <v>0</v>
      </c>
      <c r="E31" s="7">
        <v>0</v>
      </c>
      <c r="G31" s="7">
        <v>0</v>
      </c>
      <c r="I31" s="7">
        <v>0</v>
      </c>
      <c r="K31" s="7">
        <v>42000</v>
      </c>
      <c r="M31" s="7">
        <v>25574808736</v>
      </c>
      <c r="O31" s="7">
        <v>25378519309</v>
      </c>
      <c r="Q31" s="7">
        <v>196289427</v>
      </c>
    </row>
    <row r="32" spans="1:17" ht="21" x14ac:dyDescent="0.25">
      <c r="A32" s="6" t="s">
        <v>62</v>
      </c>
      <c r="C32" s="7">
        <v>0</v>
      </c>
      <c r="E32" s="7">
        <v>0</v>
      </c>
      <c r="G32" s="7">
        <v>0</v>
      </c>
      <c r="I32" s="7">
        <v>0</v>
      </c>
      <c r="K32" s="7">
        <v>294100</v>
      </c>
      <c r="M32" s="7">
        <v>242102205050</v>
      </c>
      <c r="O32" s="7">
        <v>244026411179</v>
      </c>
      <c r="Q32" s="7">
        <v>-1924206129</v>
      </c>
    </row>
    <row r="33" spans="1:17" ht="21" x14ac:dyDescent="0.25">
      <c r="A33" s="6" t="s">
        <v>221</v>
      </c>
      <c r="C33" s="7">
        <v>0</v>
      </c>
      <c r="E33" s="7">
        <v>0</v>
      </c>
      <c r="G33" s="7">
        <v>0</v>
      </c>
      <c r="I33" s="7">
        <v>0</v>
      </c>
      <c r="K33" s="7">
        <v>65100</v>
      </c>
      <c r="M33" s="7">
        <v>42368839259</v>
      </c>
      <c r="O33" s="7">
        <v>41988398223</v>
      </c>
      <c r="Q33" s="7">
        <v>380441036</v>
      </c>
    </row>
    <row r="34" spans="1:17" ht="21" x14ac:dyDescent="0.25">
      <c r="A34" s="6" t="s">
        <v>222</v>
      </c>
      <c r="C34" s="7">
        <v>0</v>
      </c>
      <c r="E34" s="7">
        <v>0</v>
      </c>
      <c r="G34" s="7">
        <v>0</v>
      </c>
      <c r="I34" s="7">
        <v>0</v>
      </c>
      <c r="K34" s="7">
        <v>29300</v>
      </c>
      <c r="M34" s="7">
        <v>18807190580</v>
      </c>
      <c r="O34" s="7">
        <v>18681223414</v>
      </c>
      <c r="Q34" s="7">
        <v>125967166</v>
      </c>
    </row>
    <row r="35" spans="1:17" ht="19.5" thickBot="1" x14ac:dyDescent="0.3">
      <c r="E35" s="11">
        <f>SUM(E11:E34)</f>
        <v>13947687151244</v>
      </c>
      <c r="G35" s="11">
        <f>SUM(G11:G34)</f>
        <v>13924212052582</v>
      </c>
      <c r="I35" s="11">
        <f>SUM(I11:I34)</f>
        <v>23475098662</v>
      </c>
      <c r="M35" s="11">
        <f>SUM(M11:M34)</f>
        <v>15609106021074</v>
      </c>
      <c r="O35" s="11">
        <f>SUM(O11:O34)</f>
        <v>15576901767845</v>
      </c>
      <c r="Q35" s="11">
        <f>SUM(Q11:Q34)</f>
        <v>32204253229</v>
      </c>
    </row>
    <row r="36" spans="1:17" ht="19.5" thickTop="1" x14ac:dyDescent="0.25"/>
  </sheetData>
  <mergeCells count="14">
    <mergeCell ref="A2:Q2"/>
    <mergeCell ref="A3:Q3"/>
    <mergeCell ref="A4:Q4"/>
    <mergeCell ref="K10"/>
    <mergeCell ref="M10"/>
    <mergeCell ref="O10"/>
    <mergeCell ref="Q10"/>
    <mergeCell ref="K9:Q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zoomScale="85" zoomScaleNormal="85" workbookViewId="0">
      <selection activeCell="E22" sqref="E22"/>
    </sheetView>
  </sheetViews>
  <sheetFormatPr defaultRowHeight="18.75" x14ac:dyDescent="0.25"/>
  <cols>
    <col min="1" max="1" width="25" style="4" bestFit="1" customWidth="1"/>
    <col min="2" max="2" width="1" style="4" customWidth="1"/>
    <col min="3" max="3" width="26.7109375" style="4" bestFit="1" customWidth="1"/>
    <col min="4" max="4" width="1" style="4" customWidth="1"/>
    <col min="5" max="5" width="41.28515625" style="4" bestFit="1" customWidth="1"/>
    <col min="6" max="6" width="1" style="4" customWidth="1"/>
    <col min="7" max="7" width="36" style="4" bestFit="1" customWidth="1"/>
    <col min="8" max="8" width="1" style="4" customWidth="1"/>
    <col min="9" max="9" width="41.28515625" style="4" bestFit="1" customWidth="1"/>
    <col min="10" max="10" width="1" style="4" customWidth="1"/>
    <col min="11" max="11" width="36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22" customFormat="1" ht="24" x14ac:dyDescent="0.55000000000000004">
      <c r="A5" s="32" t="s">
        <v>274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s="22" customFormat="1" ht="24" x14ac:dyDescent="0.55000000000000004">
      <c r="A6" s="32" t="s">
        <v>280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s="22" customFormat="1" ht="24" x14ac:dyDescent="0.55000000000000004">
      <c r="A7" s="32"/>
      <c r="B7" s="27"/>
      <c r="C7" s="27"/>
      <c r="D7" s="27"/>
      <c r="E7" s="27"/>
      <c r="F7" s="27"/>
      <c r="G7" s="27"/>
      <c r="H7" s="27"/>
      <c r="I7" s="27"/>
      <c r="J7" s="27"/>
      <c r="K7" s="27"/>
    </row>
    <row r="9" spans="1:11" ht="30" x14ac:dyDescent="0.25">
      <c r="A9" s="9" t="s">
        <v>243</v>
      </c>
      <c r="B9" s="9" t="s">
        <v>243</v>
      </c>
      <c r="C9" s="9" t="s">
        <v>243</v>
      </c>
      <c r="E9" s="9" t="s">
        <v>186</v>
      </c>
      <c r="F9" s="9" t="s">
        <v>186</v>
      </c>
      <c r="G9" s="9" t="s">
        <v>186</v>
      </c>
      <c r="I9" s="9" t="s">
        <v>187</v>
      </c>
      <c r="J9" s="9" t="s">
        <v>187</v>
      </c>
      <c r="K9" s="9" t="s">
        <v>187</v>
      </c>
    </row>
    <row r="10" spans="1:11" ht="30" x14ac:dyDescent="0.25">
      <c r="A10" s="9" t="s">
        <v>244</v>
      </c>
      <c r="C10" s="9" t="s">
        <v>117</v>
      </c>
      <c r="E10" s="9" t="s">
        <v>245</v>
      </c>
      <c r="G10" s="9" t="s">
        <v>246</v>
      </c>
      <c r="I10" s="9" t="s">
        <v>245</v>
      </c>
      <c r="K10" s="9" t="s">
        <v>246</v>
      </c>
    </row>
    <row r="11" spans="1:11" ht="21" x14ac:dyDescent="0.25">
      <c r="A11" s="28" t="s">
        <v>127</v>
      </c>
      <c r="C11" s="4" t="s">
        <v>247</v>
      </c>
      <c r="E11" s="7">
        <v>0</v>
      </c>
      <c r="G11" s="4" t="s">
        <v>193</v>
      </c>
      <c r="I11" s="7">
        <v>3805150674</v>
      </c>
      <c r="K11" s="4" t="s">
        <v>193</v>
      </c>
    </row>
    <row r="12" spans="1:11" ht="21" x14ac:dyDescent="0.25">
      <c r="A12" s="28" t="s">
        <v>135</v>
      </c>
      <c r="C12" s="4" t="s">
        <v>248</v>
      </c>
      <c r="E12" s="7">
        <v>0</v>
      </c>
      <c r="G12" s="4" t="s">
        <v>193</v>
      </c>
      <c r="I12" s="7">
        <v>20712328</v>
      </c>
      <c r="K12" s="4" t="s">
        <v>193</v>
      </c>
    </row>
    <row r="13" spans="1:11" ht="21" x14ac:dyDescent="0.25">
      <c r="A13" s="28" t="s">
        <v>132</v>
      </c>
      <c r="C13" s="4" t="s">
        <v>249</v>
      </c>
      <c r="E13" s="7">
        <v>0</v>
      </c>
      <c r="G13" s="4" t="s">
        <v>193</v>
      </c>
      <c r="I13" s="7">
        <v>3145205471</v>
      </c>
      <c r="K13" s="4" t="s">
        <v>193</v>
      </c>
    </row>
    <row r="14" spans="1:11" ht="21" x14ac:dyDescent="0.25">
      <c r="A14" s="28" t="s">
        <v>150</v>
      </c>
      <c r="C14" s="4" t="s">
        <v>250</v>
      </c>
      <c r="E14" s="7">
        <v>0</v>
      </c>
      <c r="G14" s="4" t="s">
        <v>193</v>
      </c>
      <c r="I14" s="7">
        <v>966575330</v>
      </c>
      <c r="K14" s="4" t="s">
        <v>193</v>
      </c>
    </row>
    <row r="15" spans="1:11" ht="21" x14ac:dyDescent="0.25">
      <c r="A15" s="28" t="s">
        <v>150</v>
      </c>
      <c r="C15" s="4" t="s">
        <v>251</v>
      </c>
      <c r="E15" s="7">
        <v>0</v>
      </c>
      <c r="G15" s="4" t="s">
        <v>193</v>
      </c>
      <c r="I15" s="7">
        <v>11391780806</v>
      </c>
      <c r="K15" s="4" t="s">
        <v>193</v>
      </c>
    </row>
    <row r="16" spans="1:11" ht="21" x14ac:dyDescent="0.25">
      <c r="A16" s="28" t="s">
        <v>132</v>
      </c>
      <c r="C16" s="4" t="s">
        <v>153</v>
      </c>
      <c r="E16" s="7">
        <v>2362739715</v>
      </c>
      <c r="G16" s="4" t="s">
        <v>193</v>
      </c>
      <c r="I16" s="7">
        <v>10363835593</v>
      </c>
      <c r="K16" s="4" t="s">
        <v>193</v>
      </c>
    </row>
    <row r="17" spans="1:11" ht="21" x14ac:dyDescent="0.25">
      <c r="A17" s="28" t="s">
        <v>135</v>
      </c>
      <c r="C17" s="4" t="s">
        <v>252</v>
      </c>
      <c r="E17" s="7">
        <v>0</v>
      </c>
      <c r="G17" s="4" t="s">
        <v>193</v>
      </c>
      <c r="I17" s="7">
        <v>61027397</v>
      </c>
      <c r="K17" s="4" t="s">
        <v>193</v>
      </c>
    </row>
    <row r="18" spans="1:11" ht="21" x14ac:dyDescent="0.25">
      <c r="A18" s="28" t="s">
        <v>132</v>
      </c>
      <c r="C18" s="4" t="s">
        <v>162</v>
      </c>
      <c r="E18" s="7">
        <v>658191765</v>
      </c>
      <c r="G18" s="4" t="s">
        <v>193</v>
      </c>
      <c r="I18" s="7">
        <v>1762849275</v>
      </c>
      <c r="K18" s="4" t="s">
        <v>193</v>
      </c>
    </row>
    <row r="19" spans="1:11" ht="21" x14ac:dyDescent="0.25">
      <c r="A19" s="28" t="s">
        <v>150</v>
      </c>
      <c r="C19" s="4" t="s">
        <v>253</v>
      </c>
      <c r="E19" s="7">
        <v>0</v>
      </c>
      <c r="G19" s="4" t="s">
        <v>193</v>
      </c>
      <c r="I19" s="7">
        <v>3682191768</v>
      </c>
      <c r="K19" s="4" t="s">
        <v>193</v>
      </c>
    </row>
    <row r="20" spans="1:11" ht="21" x14ac:dyDescent="0.25">
      <c r="A20" s="28" t="s">
        <v>132</v>
      </c>
      <c r="C20" s="4" t="s">
        <v>164</v>
      </c>
      <c r="E20" s="7">
        <v>4449315053</v>
      </c>
      <c r="G20" s="4" t="s">
        <v>193</v>
      </c>
      <c r="I20" s="7">
        <v>9052054763</v>
      </c>
      <c r="K20" s="4" t="s">
        <v>193</v>
      </c>
    </row>
    <row r="21" spans="1:11" ht="21" x14ac:dyDescent="0.25">
      <c r="A21" s="28" t="s">
        <v>132</v>
      </c>
      <c r="C21" s="4" t="s">
        <v>166</v>
      </c>
      <c r="E21" s="7">
        <v>1334794513</v>
      </c>
      <c r="G21" s="4" t="s">
        <v>193</v>
      </c>
      <c r="I21" s="7">
        <v>2715616423</v>
      </c>
      <c r="K21" s="4" t="s">
        <v>193</v>
      </c>
    </row>
    <row r="22" spans="1:11" ht="21" x14ac:dyDescent="0.25">
      <c r="A22" s="28" t="s">
        <v>135</v>
      </c>
      <c r="C22" s="4" t="s">
        <v>254</v>
      </c>
      <c r="E22" s="7">
        <v>0</v>
      </c>
      <c r="G22" s="4" t="s">
        <v>193</v>
      </c>
      <c r="I22" s="7">
        <v>2998886298</v>
      </c>
      <c r="K22" s="4" t="s">
        <v>193</v>
      </c>
    </row>
    <row r="23" spans="1:11" ht="21" x14ac:dyDescent="0.25">
      <c r="A23" s="28" t="s">
        <v>141</v>
      </c>
      <c r="C23" s="4" t="s">
        <v>255</v>
      </c>
      <c r="E23" s="7">
        <v>0</v>
      </c>
      <c r="G23" s="4" t="s">
        <v>193</v>
      </c>
      <c r="I23" s="7">
        <v>9527671216</v>
      </c>
      <c r="K23" s="4" t="s">
        <v>193</v>
      </c>
    </row>
    <row r="24" spans="1:11" ht="21" x14ac:dyDescent="0.25">
      <c r="A24" s="28" t="s">
        <v>141</v>
      </c>
      <c r="C24" s="4" t="s">
        <v>171</v>
      </c>
      <c r="E24" s="7">
        <v>16526027377</v>
      </c>
      <c r="G24" s="4" t="s">
        <v>193</v>
      </c>
      <c r="I24" s="7">
        <v>23934246546</v>
      </c>
      <c r="K24" s="4" t="s">
        <v>193</v>
      </c>
    </row>
    <row r="25" spans="1:11" ht="21" x14ac:dyDescent="0.25">
      <c r="A25" s="28" t="s">
        <v>173</v>
      </c>
      <c r="C25" s="4" t="s">
        <v>176</v>
      </c>
      <c r="E25" s="7">
        <v>9158438333</v>
      </c>
      <c r="G25" s="4" t="s">
        <v>193</v>
      </c>
      <c r="I25" s="7">
        <v>13925561609</v>
      </c>
      <c r="K25" s="4" t="s">
        <v>193</v>
      </c>
    </row>
    <row r="26" spans="1:11" ht="21" x14ac:dyDescent="0.25">
      <c r="A26" s="28" t="s">
        <v>141</v>
      </c>
      <c r="C26" s="4" t="s">
        <v>177</v>
      </c>
      <c r="E26" s="7">
        <v>4131506837</v>
      </c>
      <c r="G26" s="4" t="s">
        <v>193</v>
      </c>
      <c r="I26" s="7">
        <v>5841095873</v>
      </c>
      <c r="K26" s="4" t="s">
        <v>193</v>
      </c>
    </row>
    <row r="27" spans="1:11" ht="21" x14ac:dyDescent="0.25">
      <c r="A27" s="28" t="s">
        <v>173</v>
      </c>
      <c r="C27" s="4" t="s">
        <v>178</v>
      </c>
      <c r="E27" s="7">
        <v>11079589014</v>
      </c>
      <c r="G27" s="4" t="s">
        <v>193</v>
      </c>
      <c r="I27" s="7">
        <v>14654931471</v>
      </c>
      <c r="K27" s="4" t="s">
        <v>193</v>
      </c>
    </row>
    <row r="28" spans="1:11" ht="21" x14ac:dyDescent="0.25">
      <c r="A28" s="28" t="s">
        <v>132</v>
      </c>
      <c r="C28" s="4" t="s">
        <v>180</v>
      </c>
      <c r="E28" s="7">
        <v>8938356150</v>
      </c>
      <c r="G28" s="4" t="s">
        <v>193</v>
      </c>
      <c r="I28" s="7">
        <v>10726027380</v>
      </c>
      <c r="K28" s="4" t="s">
        <v>193</v>
      </c>
    </row>
    <row r="29" spans="1:11" ht="21" x14ac:dyDescent="0.25">
      <c r="A29" s="28" t="s">
        <v>132</v>
      </c>
      <c r="C29" s="4" t="s">
        <v>182</v>
      </c>
      <c r="E29" s="7">
        <v>77068493</v>
      </c>
      <c r="G29" s="4" t="s">
        <v>193</v>
      </c>
      <c r="I29" s="7">
        <v>77068493</v>
      </c>
      <c r="K29" s="4" t="s">
        <v>193</v>
      </c>
    </row>
    <row r="30" spans="1:11" ht="19.5" thickBot="1" x14ac:dyDescent="0.3">
      <c r="E30" s="11">
        <f>SUM(E11:E29)</f>
        <v>58716027250</v>
      </c>
      <c r="G30" s="10">
        <f>SUM(G11:G29)</f>
        <v>0</v>
      </c>
      <c r="I30" s="11">
        <f>SUM(I11:I29)</f>
        <v>128652488714</v>
      </c>
      <c r="K30" s="10">
        <f>SUM(K11:K29)</f>
        <v>0</v>
      </c>
    </row>
    <row r="31" spans="1:11" ht="19.5" thickTop="1" x14ac:dyDescent="0.25"/>
  </sheetData>
  <mergeCells count="12">
    <mergeCell ref="A2:K2"/>
    <mergeCell ref="A3:K3"/>
    <mergeCell ref="A4:K4"/>
    <mergeCell ref="I10"/>
    <mergeCell ref="K10"/>
    <mergeCell ref="I9:K9"/>
    <mergeCell ref="A10"/>
    <mergeCell ref="C10"/>
    <mergeCell ref="A9:C9"/>
    <mergeCell ref="E10"/>
    <mergeCell ref="G10"/>
    <mergeCell ref="E9:G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4"/>
  <sheetViews>
    <sheetView rightToLeft="1" zoomScale="85" zoomScaleNormal="85" workbookViewId="0">
      <selection activeCell="W42" sqref="W42"/>
    </sheetView>
  </sheetViews>
  <sheetFormatPr defaultRowHeight="18.75" x14ac:dyDescent="0.25"/>
  <cols>
    <col min="1" max="1" width="31.5703125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11.85546875" style="4" bestFit="1" customWidth="1"/>
    <col min="8" max="8" width="1" style="4" customWidth="1"/>
    <col min="9" max="9" width="17.28515625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17.28515625" style="4" bestFit="1" customWidth="1"/>
    <col min="14" max="14" width="1" style="4" customWidth="1"/>
    <col min="15" max="15" width="17.285156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7.28515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6" spans="1:19" s="22" customFormat="1" ht="24" x14ac:dyDescent="0.55000000000000004">
      <c r="A6" s="32" t="s">
        <v>281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2" customFormat="1" ht="24" x14ac:dyDescent="0.55000000000000004">
      <c r="A7" s="32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30" x14ac:dyDescent="0.25">
      <c r="A8" s="9" t="s">
        <v>185</v>
      </c>
      <c r="B8" s="9" t="s">
        <v>185</v>
      </c>
      <c r="C8" s="9" t="s">
        <v>185</v>
      </c>
      <c r="D8" s="9" t="s">
        <v>185</v>
      </c>
      <c r="E8" s="9" t="s">
        <v>185</v>
      </c>
      <c r="F8" s="9" t="s">
        <v>185</v>
      </c>
      <c r="G8" s="9" t="s">
        <v>185</v>
      </c>
      <c r="I8" s="9" t="s">
        <v>186</v>
      </c>
      <c r="J8" s="9" t="s">
        <v>186</v>
      </c>
      <c r="K8" s="9" t="s">
        <v>186</v>
      </c>
      <c r="L8" s="9" t="s">
        <v>186</v>
      </c>
      <c r="M8" s="9" t="s">
        <v>186</v>
      </c>
      <c r="O8" s="9" t="s">
        <v>187</v>
      </c>
      <c r="P8" s="9" t="s">
        <v>187</v>
      </c>
      <c r="Q8" s="9" t="s">
        <v>187</v>
      </c>
      <c r="R8" s="9" t="s">
        <v>187</v>
      </c>
      <c r="S8" s="9" t="s">
        <v>187</v>
      </c>
    </row>
    <row r="9" spans="1:19" ht="30" x14ac:dyDescent="0.25">
      <c r="A9" s="9" t="s">
        <v>188</v>
      </c>
      <c r="C9" s="9" t="s">
        <v>189</v>
      </c>
      <c r="E9" s="9" t="s">
        <v>45</v>
      </c>
      <c r="G9" s="9" t="s">
        <v>46</v>
      </c>
      <c r="I9" s="9" t="s">
        <v>190</v>
      </c>
      <c r="K9" s="9" t="s">
        <v>191</v>
      </c>
      <c r="M9" s="9" t="s">
        <v>192</v>
      </c>
      <c r="O9" s="9" t="s">
        <v>190</v>
      </c>
      <c r="Q9" s="9" t="s">
        <v>191</v>
      </c>
      <c r="S9" s="9" t="s">
        <v>192</v>
      </c>
    </row>
    <row r="10" spans="1:19" ht="21" x14ac:dyDescent="0.25">
      <c r="A10" s="28" t="s">
        <v>85</v>
      </c>
      <c r="C10" s="4" t="s">
        <v>193</v>
      </c>
      <c r="E10" s="4" t="s">
        <v>87</v>
      </c>
      <c r="G10" s="7">
        <v>23</v>
      </c>
      <c r="I10" s="7">
        <v>715100457</v>
      </c>
      <c r="K10" s="4" t="s">
        <v>193</v>
      </c>
      <c r="M10" s="7">
        <v>715100457</v>
      </c>
      <c r="O10" s="7">
        <v>715100457</v>
      </c>
      <c r="Q10" s="4" t="s">
        <v>193</v>
      </c>
      <c r="S10" s="7">
        <v>715100457</v>
      </c>
    </row>
    <row r="11" spans="1:19" ht="21" x14ac:dyDescent="0.25">
      <c r="A11" s="28" t="s">
        <v>77</v>
      </c>
      <c r="C11" s="4" t="s">
        <v>193</v>
      </c>
      <c r="E11" s="4" t="s">
        <v>79</v>
      </c>
      <c r="G11" s="7">
        <v>20.5</v>
      </c>
      <c r="I11" s="7">
        <v>1745107736</v>
      </c>
      <c r="K11" s="4" t="s">
        <v>193</v>
      </c>
      <c r="M11" s="7">
        <v>1745107736</v>
      </c>
      <c r="O11" s="7">
        <v>3491783051</v>
      </c>
      <c r="Q11" s="4" t="s">
        <v>193</v>
      </c>
      <c r="S11" s="7">
        <v>3491783051</v>
      </c>
    </row>
    <row r="12" spans="1:19" ht="21" x14ac:dyDescent="0.25">
      <c r="A12" s="28" t="s">
        <v>80</v>
      </c>
      <c r="C12" s="4" t="s">
        <v>193</v>
      </c>
      <c r="E12" s="4" t="s">
        <v>81</v>
      </c>
      <c r="G12" s="7">
        <v>20.5</v>
      </c>
      <c r="I12" s="7">
        <v>1802449146</v>
      </c>
      <c r="K12" s="4" t="s">
        <v>193</v>
      </c>
      <c r="M12" s="7">
        <v>1802449146</v>
      </c>
      <c r="O12" s="7">
        <v>3606517378</v>
      </c>
      <c r="Q12" s="4" t="s">
        <v>193</v>
      </c>
      <c r="S12" s="7">
        <v>3606517378</v>
      </c>
    </row>
    <row r="13" spans="1:19" ht="21" x14ac:dyDescent="0.25">
      <c r="A13" s="28" t="s">
        <v>74</v>
      </c>
      <c r="C13" s="4" t="s">
        <v>193</v>
      </c>
      <c r="E13" s="4" t="s">
        <v>76</v>
      </c>
      <c r="G13" s="7">
        <v>20.5</v>
      </c>
      <c r="I13" s="7">
        <v>1761950861</v>
      </c>
      <c r="K13" s="4" t="s">
        <v>193</v>
      </c>
      <c r="M13" s="7">
        <v>1761950861</v>
      </c>
      <c r="O13" s="7">
        <v>3527413574</v>
      </c>
      <c r="Q13" s="4" t="s">
        <v>193</v>
      </c>
      <c r="S13" s="7">
        <v>3527413574</v>
      </c>
    </row>
    <row r="14" spans="1:19" ht="21" x14ac:dyDescent="0.25">
      <c r="A14" s="28" t="s">
        <v>65</v>
      </c>
      <c r="C14" s="4" t="s">
        <v>193</v>
      </c>
      <c r="E14" s="4" t="s">
        <v>67</v>
      </c>
      <c r="G14" s="7">
        <v>23</v>
      </c>
      <c r="I14" s="7">
        <v>10966072591</v>
      </c>
      <c r="K14" s="4" t="s">
        <v>193</v>
      </c>
      <c r="M14" s="7">
        <v>10966072591</v>
      </c>
      <c r="O14" s="7">
        <v>22265911631</v>
      </c>
      <c r="Q14" s="4" t="s">
        <v>193</v>
      </c>
      <c r="S14" s="7">
        <v>22265911631</v>
      </c>
    </row>
    <row r="15" spans="1:19" ht="21" x14ac:dyDescent="0.25">
      <c r="A15" s="28" t="s">
        <v>82</v>
      </c>
      <c r="C15" s="4" t="s">
        <v>193</v>
      </c>
      <c r="E15" s="4" t="s">
        <v>84</v>
      </c>
      <c r="G15" s="7">
        <v>23</v>
      </c>
      <c r="I15" s="7">
        <v>7390679284</v>
      </c>
      <c r="K15" s="4" t="s">
        <v>193</v>
      </c>
      <c r="M15" s="7">
        <v>7390679284</v>
      </c>
      <c r="O15" s="7">
        <v>15800034752</v>
      </c>
      <c r="Q15" s="4" t="s">
        <v>193</v>
      </c>
      <c r="S15" s="7">
        <v>15800034752</v>
      </c>
    </row>
    <row r="16" spans="1:19" ht="21" x14ac:dyDescent="0.25">
      <c r="A16" s="28" t="s">
        <v>194</v>
      </c>
      <c r="C16" s="4" t="s">
        <v>193</v>
      </c>
      <c r="E16" s="4" t="s">
        <v>195</v>
      </c>
      <c r="G16" s="7">
        <v>17</v>
      </c>
      <c r="I16" s="7">
        <v>0</v>
      </c>
      <c r="K16" s="4" t="s">
        <v>193</v>
      </c>
      <c r="M16" s="7">
        <v>0</v>
      </c>
      <c r="O16" s="7">
        <v>2433957924</v>
      </c>
      <c r="Q16" s="4" t="s">
        <v>193</v>
      </c>
      <c r="S16" s="7">
        <v>2433957924</v>
      </c>
    </row>
    <row r="17" spans="1:19" ht="21" x14ac:dyDescent="0.25">
      <c r="A17" s="28" t="s">
        <v>71</v>
      </c>
      <c r="C17" s="4" t="s">
        <v>193</v>
      </c>
      <c r="E17" s="4" t="s">
        <v>73</v>
      </c>
      <c r="G17" s="7">
        <v>18</v>
      </c>
      <c r="I17" s="7">
        <v>6893219983</v>
      </c>
      <c r="K17" s="4" t="s">
        <v>193</v>
      </c>
      <c r="M17" s="7">
        <v>6893219983</v>
      </c>
      <c r="O17" s="7">
        <v>7377089671</v>
      </c>
      <c r="Q17" s="4" t="s">
        <v>193</v>
      </c>
      <c r="S17" s="7">
        <v>7377089671</v>
      </c>
    </row>
    <row r="18" spans="1:19" ht="21" x14ac:dyDescent="0.25">
      <c r="A18" s="28" t="s">
        <v>196</v>
      </c>
      <c r="C18" s="4" t="s">
        <v>193</v>
      </c>
      <c r="E18" s="4" t="s">
        <v>197</v>
      </c>
      <c r="G18" s="7">
        <v>18</v>
      </c>
      <c r="I18" s="7">
        <v>0</v>
      </c>
      <c r="K18" s="4" t="s">
        <v>193</v>
      </c>
      <c r="M18" s="7">
        <v>0</v>
      </c>
      <c r="O18" s="7">
        <v>2050106476</v>
      </c>
      <c r="Q18" s="4" t="s">
        <v>193</v>
      </c>
      <c r="S18" s="7">
        <v>2050106476</v>
      </c>
    </row>
    <row r="19" spans="1:19" ht="21" x14ac:dyDescent="0.25">
      <c r="A19" s="28" t="s">
        <v>68</v>
      </c>
      <c r="C19" s="4" t="s">
        <v>193</v>
      </c>
      <c r="E19" s="4" t="s">
        <v>70</v>
      </c>
      <c r="G19" s="7">
        <v>18</v>
      </c>
      <c r="I19" s="7">
        <v>11053548850</v>
      </c>
      <c r="K19" s="4" t="s">
        <v>193</v>
      </c>
      <c r="M19" s="7">
        <v>11053548850</v>
      </c>
      <c r="O19" s="7">
        <v>23136255606</v>
      </c>
      <c r="Q19" s="4" t="s">
        <v>193</v>
      </c>
      <c r="S19" s="7">
        <v>23136255606</v>
      </c>
    </row>
    <row r="20" spans="1:19" ht="21" x14ac:dyDescent="0.25">
      <c r="A20" s="28" t="s">
        <v>198</v>
      </c>
      <c r="C20" s="4" t="s">
        <v>193</v>
      </c>
      <c r="E20" s="4" t="s">
        <v>199</v>
      </c>
      <c r="G20" s="7">
        <v>18</v>
      </c>
      <c r="I20" s="7">
        <v>0</v>
      </c>
      <c r="K20" s="4" t="s">
        <v>193</v>
      </c>
      <c r="M20" s="7">
        <v>0</v>
      </c>
      <c r="O20" s="7">
        <v>263076257</v>
      </c>
      <c r="Q20" s="4" t="s">
        <v>193</v>
      </c>
      <c r="S20" s="7">
        <v>263076257</v>
      </c>
    </row>
    <row r="21" spans="1:19" ht="21" x14ac:dyDescent="0.25">
      <c r="A21" s="28" t="s">
        <v>200</v>
      </c>
      <c r="C21" s="4" t="s">
        <v>193</v>
      </c>
      <c r="E21" s="4" t="s">
        <v>201</v>
      </c>
      <c r="G21" s="7">
        <v>18</v>
      </c>
      <c r="I21" s="7">
        <v>0</v>
      </c>
      <c r="K21" s="4" t="s">
        <v>193</v>
      </c>
      <c r="M21" s="7">
        <v>0</v>
      </c>
      <c r="O21" s="7">
        <v>-5054916874</v>
      </c>
      <c r="Q21" s="4" t="s">
        <v>193</v>
      </c>
      <c r="S21" s="7">
        <v>-5054916874</v>
      </c>
    </row>
    <row r="22" spans="1:19" ht="21" x14ac:dyDescent="0.25">
      <c r="A22" s="28" t="s">
        <v>202</v>
      </c>
      <c r="C22" s="4" t="s">
        <v>193</v>
      </c>
      <c r="E22" s="4" t="s">
        <v>203</v>
      </c>
      <c r="G22" s="7">
        <v>18</v>
      </c>
      <c r="I22" s="7">
        <v>0</v>
      </c>
      <c r="K22" s="4" t="s">
        <v>193</v>
      </c>
      <c r="M22" s="7">
        <v>0</v>
      </c>
      <c r="O22" s="7">
        <v>2303772647</v>
      </c>
      <c r="Q22" s="4" t="s">
        <v>193</v>
      </c>
      <c r="S22" s="7">
        <v>2303772647</v>
      </c>
    </row>
    <row r="23" spans="1:19" ht="21" x14ac:dyDescent="0.25">
      <c r="A23" s="28" t="s">
        <v>204</v>
      </c>
      <c r="C23" s="4" t="s">
        <v>193</v>
      </c>
      <c r="E23" s="4" t="s">
        <v>205</v>
      </c>
      <c r="G23" s="7">
        <v>18</v>
      </c>
      <c r="I23" s="7">
        <v>0</v>
      </c>
      <c r="K23" s="4" t="s">
        <v>193</v>
      </c>
      <c r="M23" s="7">
        <v>0</v>
      </c>
      <c r="O23" s="7">
        <v>830465622</v>
      </c>
      <c r="Q23" s="4" t="s">
        <v>193</v>
      </c>
      <c r="S23" s="7">
        <v>830465622</v>
      </c>
    </row>
    <row r="24" spans="1:19" ht="21" x14ac:dyDescent="0.25">
      <c r="A24" s="28" t="s">
        <v>127</v>
      </c>
      <c r="C24" s="7">
        <v>16</v>
      </c>
      <c r="E24" s="4" t="s">
        <v>193</v>
      </c>
      <c r="G24" s="7">
        <v>27</v>
      </c>
      <c r="I24" s="7">
        <v>0</v>
      </c>
      <c r="K24" s="7">
        <v>0</v>
      </c>
      <c r="M24" s="7">
        <v>0</v>
      </c>
      <c r="O24" s="7">
        <v>3805150674</v>
      </c>
      <c r="Q24" s="7">
        <v>0</v>
      </c>
      <c r="S24" s="7">
        <v>3805150674</v>
      </c>
    </row>
    <row r="25" spans="1:19" ht="21" x14ac:dyDescent="0.25">
      <c r="A25" s="28" t="s">
        <v>135</v>
      </c>
      <c r="C25" s="7">
        <v>20</v>
      </c>
      <c r="E25" s="4" t="s">
        <v>193</v>
      </c>
      <c r="G25" s="7">
        <v>27</v>
      </c>
      <c r="I25" s="7">
        <v>0</v>
      </c>
      <c r="K25" s="7">
        <v>0</v>
      </c>
      <c r="M25" s="7">
        <v>0</v>
      </c>
      <c r="O25" s="7">
        <v>20712328</v>
      </c>
      <c r="Q25" s="7">
        <v>0</v>
      </c>
      <c r="S25" s="7">
        <v>20712328</v>
      </c>
    </row>
    <row r="26" spans="1:19" ht="21" x14ac:dyDescent="0.25">
      <c r="A26" s="28" t="s">
        <v>132</v>
      </c>
      <c r="C26" s="7">
        <v>18</v>
      </c>
      <c r="E26" s="4" t="s">
        <v>193</v>
      </c>
      <c r="G26" s="7">
        <v>28</v>
      </c>
      <c r="I26" s="7">
        <v>0</v>
      </c>
      <c r="K26" s="7">
        <v>0</v>
      </c>
      <c r="M26" s="7">
        <v>0</v>
      </c>
      <c r="O26" s="7">
        <v>3145205471</v>
      </c>
      <c r="Q26" s="7">
        <v>0</v>
      </c>
      <c r="S26" s="7">
        <v>3145205471</v>
      </c>
    </row>
    <row r="27" spans="1:19" ht="21" x14ac:dyDescent="0.25">
      <c r="A27" s="28" t="s">
        <v>150</v>
      </c>
      <c r="C27" s="7">
        <v>7</v>
      </c>
      <c r="E27" s="4" t="s">
        <v>193</v>
      </c>
      <c r="G27" s="7">
        <v>28</v>
      </c>
      <c r="I27" s="7">
        <v>0</v>
      </c>
      <c r="K27" s="7">
        <v>0</v>
      </c>
      <c r="M27" s="7">
        <v>0</v>
      </c>
      <c r="O27" s="7">
        <v>966575330</v>
      </c>
      <c r="Q27" s="7">
        <v>131656</v>
      </c>
      <c r="S27" s="7">
        <v>966443674</v>
      </c>
    </row>
    <row r="28" spans="1:19" ht="21" x14ac:dyDescent="0.25">
      <c r="A28" s="28" t="s">
        <v>150</v>
      </c>
      <c r="C28" s="7">
        <v>8</v>
      </c>
      <c r="E28" s="4" t="s">
        <v>193</v>
      </c>
      <c r="G28" s="7">
        <v>28</v>
      </c>
      <c r="I28" s="7">
        <v>0</v>
      </c>
      <c r="K28" s="7">
        <v>0</v>
      </c>
      <c r="M28" s="7">
        <v>0</v>
      </c>
      <c r="O28" s="7">
        <v>11391780806</v>
      </c>
      <c r="Q28" s="7">
        <v>3985646</v>
      </c>
      <c r="S28" s="7">
        <v>11387795160</v>
      </c>
    </row>
    <row r="29" spans="1:19" ht="21" x14ac:dyDescent="0.25">
      <c r="A29" s="28" t="s">
        <v>132</v>
      </c>
      <c r="C29" s="7">
        <v>10</v>
      </c>
      <c r="E29" s="4" t="s">
        <v>193</v>
      </c>
      <c r="G29" s="7">
        <v>28</v>
      </c>
      <c r="I29" s="7">
        <v>2362739715</v>
      </c>
      <c r="K29" s="7">
        <v>-31969727</v>
      </c>
      <c r="M29" s="7">
        <v>2394709442</v>
      </c>
      <c r="O29" s="7">
        <v>10363835593</v>
      </c>
      <c r="Q29" s="7">
        <v>0</v>
      </c>
      <c r="S29" s="7">
        <v>10363835593</v>
      </c>
    </row>
    <row r="30" spans="1:19" ht="21" x14ac:dyDescent="0.25">
      <c r="A30" s="28" t="s">
        <v>135</v>
      </c>
      <c r="C30" s="7">
        <v>8</v>
      </c>
      <c r="E30" s="4" t="s">
        <v>193</v>
      </c>
      <c r="G30" s="7">
        <v>27</v>
      </c>
      <c r="I30" s="7">
        <v>0</v>
      </c>
      <c r="K30" s="7">
        <v>0</v>
      </c>
      <c r="M30" s="7">
        <v>0</v>
      </c>
      <c r="O30" s="7">
        <v>61027397</v>
      </c>
      <c r="Q30" s="7">
        <v>0</v>
      </c>
      <c r="S30" s="7">
        <v>61027397</v>
      </c>
    </row>
    <row r="31" spans="1:19" ht="21" x14ac:dyDescent="0.25">
      <c r="A31" s="28" t="s">
        <v>132</v>
      </c>
      <c r="C31" s="7">
        <v>15</v>
      </c>
      <c r="E31" s="4" t="s">
        <v>193</v>
      </c>
      <c r="G31" s="7">
        <v>28</v>
      </c>
      <c r="I31" s="7">
        <v>658191765</v>
      </c>
      <c r="K31" s="7">
        <v>-6702147</v>
      </c>
      <c r="M31" s="7">
        <v>664893912</v>
      </c>
      <c r="O31" s="7">
        <v>1762849275</v>
      </c>
      <c r="Q31" s="7">
        <v>0</v>
      </c>
      <c r="S31" s="7">
        <v>1762849275</v>
      </c>
    </row>
    <row r="32" spans="1:19" ht="21" x14ac:dyDescent="0.25">
      <c r="A32" s="28" t="s">
        <v>150</v>
      </c>
      <c r="C32" s="7">
        <v>18</v>
      </c>
      <c r="E32" s="4" t="s">
        <v>193</v>
      </c>
      <c r="G32" s="7">
        <v>28</v>
      </c>
      <c r="I32" s="7">
        <v>0</v>
      </c>
      <c r="K32" s="7">
        <v>0</v>
      </c>
      <c r="M32" s="7">
        <v>0</v>
      </c>
      <c r="O32" s="7">
        <v>3682191768</v>
      </c>
      <c r="Q32" s="7">
        <v>2910499</v>
      </c>
      <c r="S32" s="7">
        <v>3679281269</v>
      </c>
    </row>
    <row r="33" spans="1:19" ht="21" x14ac:dyDescent="0.25">
      <c r="A33" s="28" t="s">
        <v>132</v>
      </c>
      <c r="C33" s="7">
        <v>18</v>
      </c>
      <c r="E33" s="4" t="s">
        <v>193</v>
      </c>
      <c r="G33" s="7">
        <v>28</v>
      </c>
      <c r="I33" s="7">
        <v>4449315053</v>
      </c>
      <c r="K33" s="7">
        <v>-4179333</v>
      </c>
      <c r="M33" s="7">
        <v>4453494386</v>
      </c>
      <c r="O33" s="7">
        <v>9052054763</v>
      </c>
      <c r="Q33" s="7">
        <v>22986334</v>
      </c>
      <c r="S33" s="7">
        <v>9029068429</v>
      </c>
    </row>
    <row r="34" spans="1:19" ht="21" x14ac:dyDescent="0.25">
      <c r="A34" s="28" t="s">
        <v>132</v>
      </c>
      <c r="C34" s="7">
        <v>19</v>
      </c>
      <c r="E34" s="4" t="s">
        <v>193</v>
      </c>
      <c r="G34" s="7">
        <v>28</v>
      </c>
      <c r="I34" s="7">
        <v>1334794513</v>
      </c>
      <c r="K34" s="7">
        <v>661227</v>
      </c>
      <c r="M34" s="7">
        <v>1334133286</v>
      </c>
      <c r="O34" s="7">
        <v>2715616423</v>
      </c>
      <c r="Q34" s="7">
        <v>7273502</v>
      </c>
      <c r="S34" s="7">
        <v>2708342921</v>
      </c>
    </row>
    <row r="35" spans="1:19" ht="21" x14ac:dyDescent="0.25">
      <c r="A35" s="28" t="s">
        <v>135</v>
      </c>
      <c r="C35" s="7">
        <v>3</v>
      </c>
      <c r="E35" s="4" t="s">
        <v>193</v>
      </c>
      <c r="G35" s="7">
        <v>27</v>
      </c>
      <c r="I35" s="7">
        <v>0</v>
      </c>
      <c r="K35" s="7">
        <v>0</v>
      </c>
      <c r="M35" s="7">
        <v>0</v>
      </c>
      <c r="O35" s="7">
        <v>2998886298</v>
      </c>
      <c r="Q35" s="7">
        <v>0</v>
      </c>
      <c r="S35" s="7">
        <v>2998886298</v>
      </c>
    </row>
    <row r="36" spans="1:19" ht="21" x14ac:dyDescent="0.25">
      <c r="A36" s="28" t="s">
        <v>141</v>
      </c>
      <c r="C36" s="7">
        <v>25</v>
      </c>
      <c r="E36" s="4" t="s">
        <v>193</v>
      </c>
      <c r="G36" s="7">
        <v>27</v>
      </c>
      <c r="I36" s="7">
        <v>0</v>
      </c>
      <c r="K36" s="7">
        <v>-44393511</v>
      </c>
      <c r="M36" s="7">
        <v>44393511</v>
      </c>
      <c r="O36" s="7">
        <v>9527671216</v>
      </c>
      <c r="Q36" s="7">
        <v>25936168</v>
      </c>
      <c r="S36" s="7">
        <v>9501735048</v>
      </c>
    </row>
    <row r="37" spans="1:19" ht="21" x14ac:dyDescent="0.25">
      <c r="A37" s="28" t="s">
        <v>141</v>
      </c>
      <c r="C37" s="7">
        <v>17</v>
      </c>
      <c r="E37" s="4" t="s">
        <v>193</v>
      </c>
      <c r="G37" s="7">
        <v>26</v>
      </c>
      <c r="I37" s="7">
        <v>16526027377</v>
      </c>
      <c r="K37" s="7">
        <v>127842015</v>
      </c>
      <c r="M37" s="7">
        <v>16398185362</v>
      </c>
      <c r="O37" s="7">
        <v>23934246546</v>
      </c>
      <c r="Q37" s="7">
        <v>216479145</v>
      </c>
      <c r="S37" s="7">
        <v>23717767401</v>
      </c>
    </row>
    <row r="38" spans="1:19" ht="21" x14ac:dyDescent="0.25">
      <c r="A38" s="28" t="s">
        <v>173</v>
      </c>
      <c r="C38" s="7">
        <v>18</v>
      </c>
      <c r="E38" s="4" t="s">
        <v>193</v>
      </c>
      <c r="G38" s="7">
        <v>29</v>
      </c>
      <c r="I38" s="7">
        <v>9158438333</v>
      </c>
      <c r="K38" s="7">
        <v>-67215125</v>
      </c>
      <c r="M38" s="7">
        <v>9225653458</v>
      </c>
      <c r="O38" s="7">
        <v>13925561609</v>
      </c>
      <c r="Q38" s="7">
        <v>0</v>
      </c>
      <c r="S38" s="7">
        <v>13925561609</v>
      </c>
    </row>
    <row r="39" spans="1:19" ht="21" x14ac:dyDescent="0.25">
      <c r="A39" s="28" t="s">
        <v>141</v>
      </c>
      <c r="C39" s="7">
        <v>18</v>
      </c>
      <c r="E39" s="4" t="s">
        <v>193</v>
      </c>
      <c r="G39" s="7">
        <v>26</v>
      </c>
      <c r="I39" s="7">
        <v>4131506837</v>
      </c>
      <c r="K39" s="7">
        <v>35238770</v>
      </c>
      <c r="M39" s="7">
        <v>4096268067</v>
      </c>
      <c r="O39" s="7">
        <v>5841095873</v>
      </c>
      <c r="Q39" s="7">
        <v>56881479</v>
      </c>
      <c r="S39" s="7">
        <v>5784214394</v>
      </c>
    </row>
    <row r="40" spans="1:19" ht="21" x14ac:dyDescent="0.25">
      <c r="A40" s="28" t="s">
        <v>173</v>
      </c>
      <c r="C40" s="7">
        <v>21</v>
      </c>
      <c r="E40" s="4" t="s">
        <v>193</v>
      </c>
      <c r="G40" s="7">
        <v>29</v>
      </c>
      <c r="I40" s="7">
        <v>11079589014</v>
      </c>
      <c r="K40" s="7">
        <v>-26469103</v>
      </c>
      <c r="M40" s="7">
        <v>11106058117</v>
      </c>
      <c r="O40" s="7">
        <v>14654931471</v>
      </c>
      <c r="Q40" s="7">
        <v>32206247</v>
      </c>
      <c r="S40" s="7">
        <v>14622725224</v>
      </c>
    </row>
    <row r="41" spans="1:19" ht="21" x14ac:dyDescent="0.25">
      <c r="A41" s="28" t="s">
        <v>132</v>
      </c>
      <c r="C41" s="7">
        <v>25</v>
      </c>
      <c r="E41" s="4" t="s">
        <v>193</v>
      </c>
      <c r="G41" s="7">
        <v>29</v>
      </c>
      <c r="I41" s="7">
        <v>8938356150</v>
      </c>
      <c r="K41" s="7">
        <v>-34816968</v>
      </c>
      <c r="M41" s="7">
        <v>8973173118</v>
      </c>
      <c r="O41" s="7">
        <v>10726027380</v>
      </c>
      <c r="Q41" s="7">
        <v>0</v>
      </c>
      <c r="S41" s="7">
        <v>10726027380</v>
      </c>
    </row>
    <row r="42" spans="1:19" ht="21" x14ac:dyDescent="0.25">
      <c r="A42" s="28" t="s">
        <v>132</v>
      </c>
      <c r="C42" s="7">
        <v>28</v>
      </c>
      <c r="E42" s="4" t="s">
        <v>193</v>
      </c>
      <c r="G42" s="7">
        <v>29</v>
      </c>
      <c r="I42" s="7">
        <v>77068493</v>
      </c>
      <c r="K42" s="7">
        <v>1677198</v>
      </c>
      <c r="M42" s="7">
        <v>75391295</v>
      </c>
      <c r="O42" s="7">
        <v>77068493</v>
      </c>
      <c r="Q42" s="7">
        <v>1677198</v>
      </c>
      <c r="S42" s="7">
        <v>75391295</v>
      </c>
    </row>
    <row r="43" spans="1:19" ht="19.5" thickBot="1" x14ac:dyDescent="0.3">
      <c r="I43" s="11">
        <f>SUM(I10:I42)</f>
        <v>101044156158</v>
      </c>
      <c r="K43" s="10">
        <f>SUM(K10:K42)</f>
        <v>-50326704</v>
      </c>
      <c r="M43" s="11">
        <f>SUM(M10:M42)</f>
        <v>101094482862</v>
      </c>
      <c r="O43" s="11">
        <f>SUM(O10:O42)</f>
        <v>211399056886</v>
      </c>
      <c r="Q43" s="10">
        <f>SUM(Q10:Q42)</f>
        <v>370467874</v>
      </c>
      <c r="S43" s="11">
        <f>SUM(S10:S42)</f>
        <v>211028589012</v>
      </c>
    </row>
    <row r="44" spans="1:19" ht="19.5" thickTop="1" x14ac:dyDescent="0.25"/>
  </sheetData>
  <mergeCells count="16"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9"/>
    <mergeCell ref="C9"/>
    <mergeCell ref="E9"/>
    <mergeCell ref="G9"/>
    <mergeCell ref="A8:G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4"/>
  <sheetViews>
    <sheetView rightToLeft="1" zoomScale="85" zoomScaleNormal="85" workbookViewId="0">
      <selection activeCell="A23" sqref="A23"/>
    </sheetView>
  </sheetViews>
  <sheetFormatPr defaultRowHeight="18.75" x14ac:dyDescent="0.25"/>
  <cols>
    <col min="1" max="1" width="45.42578125" style="4" customWidth="1"/>
    <col min="2" max="2" width="1" style="4" customWidth="1"/>
    <col min="3" max="3" width="27.5703125" style="4" customWidth="1"/>
    <col min="4" max="4" width="1" style="4" customWidth="1"/>
    <col min="5" max="5" width="27.5703125" style="4" customWidth="1"/>
    <col min="6" max="6" width="1" style="4" customWidth="1"/>
    <col min="7" max="7" width="9.140625" style="4" customWidth="1"/>
    <col min="8" max="16384" width="9.140625" style="4"/>
  </cols>
  <sheetData>
    <row r="2" spans="1:9" ht="30" x14ac:dyDescent="0.25">
      <c r="A2" s="5" t="s">
        <v>0</v>
      </c>
      <c r="B2" s="5"/>
      <c r="C2" s="5"/>
      <c r="D2" s="5"/>
      <c r="E2" s="5"/>
    </row>
    <row r="3" spans="1:9" ht="30" x14ac:dyDescent="0.25">
      <c r="A3" s="5" t="s">
        <v>184</v>
      </c>
      <c r="B3" s="5"/>
      <c r="C3" s="5"/>
      <c r="D3" s="5"/>
      <c r="E3" s="5"/>
    </row>
    <row r="4" spans="1:9" ht="30" x14ac:dyDescent="0.25">
      <c r="A4" s="5" t="s">
        <v>2</v>
      </c>
      <c r="B4" s="5"/>
      <c r="C4" s="5"/>
      <c r="D4" s="5"/>
      <c r="E4" s="5"/>
    </row>
    <row r="6" spans="1:9" s="22" customFormat="1" ht="24" x14ac:dyDescent="0.55000000000000004">
      <c r="A6" s="25" t="s">
        <v>282</v>
      </c>
      <c r="B6" s="27"/>
      <c r="C6" s="27"/>
      <c r="D6" s="27"/>
      <c r="E6" s="27"/>
      <c r="F6" s="27"/>
      <c r="G6" s="27"/>
      <c r="H6" s="27"/>
      <c r="I6" s="27"/>
    </row>
    <row r="7" spans="1:9" s="22" customFormat="1" ht="24" x14ac:dyDescent="0.55000000000000004">
      <c r="A7" s="25"/>
      <c r="B7" s="27"/>
      <c r="C7" s="27"/>
      <c r="D7" s="27"/>
      <c r="E7" s="27"/>
      <c r="F7" s="27"/>
      <c r="G7" s="27"/>
      <c r="H7" s="27"/>
      <c r="I7" s="27"/>
    </row>
    <row r="9" spans="1:9" ht="30" x14ac:dyDescent="0.25">
      <c r="A9" s="5" t="s">
        <v>256</v>
      </c>
      <c r="C9" s="9" t="s">
        <v>186</v>
      </c>
      <c r="E9" s="9" t="s">
        <v>6</v>
      </c>
    </row>
    <row r="10" spans="1:9" ht="30" x14ac:dyDescent="0.25">
      <c r="A10" s="5" t="s">
        <v>256</v>
      </c>
      <c r="C10" s="9" t="s">
        <v>120</v>
      </c>
      <c r="E10" s="9" t="s">
        <v>120</v>
      </c>
    </row>
    <row r="11" spans="1:9" ht="21" x14ac:dyDescent="0.25">
      <c r="A11" s="28" t="s">
        <v>256</v>
      </c>
      <c r="C11" s="7">
        <v>2240577492</v>
      </c>
      <c r="E11" s="7">
        <v>5086437760</v>
      </c>
    </row>
    <row r="12" spans="1:9" ht="21" x14ac:dyDescent="0.25">
      <c r="A12" s="28" t="s">
        <v>257</v>
      </c>
      <c r="C12" s="7">
        <v>0</v>
      </c>
      <c r="E12" s="7">
        <v>421522839</v>
      </c>
    </row>
    <row r="13" spans="1:9" ht="21.75" thickBot="1" x14ac:dyDescent="0.3">
      <c r="A13" s="6" t="s">
        <v>193</v>
      </c>
      <c r="C13" s="11">
        <f>SUM(C11:C12)</f>
        <v>2240577492</v>
      </c>
      <c r="E13" s="11">
        <f>SUM(E11:E12)</f>
        <v>5507960599</v>
      </c>
    </row>
    <row r="14" spans="1:9" ht="19.5" thickTop="1" x14ac:dyDescent="0.25"/>
  </sheetData>
  <mergeCells count="8">
    <mergeCell ref="A2:E2"/>
    <mergeCell ref="A3:E3"/>
    <mergeCell ref="A4:E4"/>
    <mergeCell ref="A9:A10"/>
    <mergeCell ref="C10"/>
    <mergeCell ref="C9"/>
    <mergeCell ref="E10"/>
    <mergeCell ref="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rightToLeft="1" topLeftCell="A19" zoomScale="85" zoomScaleNormal="85" workbookViewId="0">
      <selection activeCell="E23" sqref="E23"/>
    </sheetView>
  </sheetViews>
  <sheetFormatPr defaultRowHeight="18.75" x14ac:dyDescent="0.25"/>
  <cols>
    <col min="1" max="1" width="31" style="4" bestFit="1" customWidth="1"/>
    <col min="2" max="2" width="1" style="4" customWidth="1"/>
    <col min="3" max="3" width="12.7109375" style="4" bestFit="1" customWidth="1"/>
    <col min="4" max="4" width="1" style="4" customWidth="1"/>
    <col min="5" max="5" width="18.7109375" style="4" bestFit="1" customWidth="1"/>
    <col min="6" max="6" width="1" style="4" customWidth="1"/>
    <col min="7" max="7" width="25.140625" style="4" bestFit="1" customWidth="1"/>
    <col min="8" max="8" width="1" style="4" customWidth="1"/>
    <col min="9" max="9" width="11.42578125" style="4" bestFit="1" customWidth="1"/>
    <col min="10" max="10" width="1" style="4" customWidth="1"/>
    <col min="11" max="11" width="18.42578125" style="4" bestFit="1" customWidth="1"/>
    <col min="12" max="12" width="1" style="4" customWidth="1"/>
    <col min="13" max="13" width="12.140625" style="4" bestFit="1" customWidth="1"/>
    <col min="14" max="14" width="1" style="4" customWidth="1"/>
    <col min="15" max="15" width="18.7109375" style="4" bestFit="1" customWidth="1"/>
    <col min="16" max="16" width="1" style="4" customWidth="1"/>
    <col min="17" max="17" width="12.710937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8.7109375" style="4" bestFit="1" customWidth="1"/>
    <col min="22" max="22" width="1" style="4" customWidth="1"/>
    <col min="23" max="23" width="25.140625" style="4" bestFit="1" customWidth="1"/>
    <col min="24" max="24" width="1" style="4" customWidth="1"/>
    <col min="25" max="25" width="38.1406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0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s="22" customFormat="1" ht="24" x14ac:dyDescent="0.55000000000000004">
      <c r="A5" s="21" t="s">
        <v>267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s="22" customFormat="1" ht="24" x14ac:dyDescent="0.55000000000000004">
      <c r="A6" s="21" t="s">
        <v>268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  <c r="Y6" s="24"/>
    </row>
    <row r="8" spans="1:25" ht="30" x14ac:dyDescent="0.25">
      <c r="A8" s="8" t="s">
        <v>3</v>
      </c>
      <c r="C8" s="9" t="s">
        <v>4</v>
      </c>
      <c r="D8" s="9" t="s">
        <v>4</v>
      </c>
      <c r="E8" s="9" t="s">
        <v>4</v>
      </c>
      <c r="F8" s="9" t="s">
        <v>4</v>
      </c>
      <c r="G8" s="9" t="s">
        <v>4</v>
      </c>
      <c r="I8" s="9" t="s">
        <v>5</v>
      </c>
      <c r="J8" s="9" t="s">
        <v>5</v>
      </c>
      <c r="K8" s="9" t="s">
        <v>5</v>
      </c>
      <c r="L8" s="9" t="s">
        <v>5</v>
      </c>
      <c r="M8" s="9" t="s">
        <v>5</v>
      </c>
      <c r="N8" s="9" t="s">
        <v>5</v>
      </c>
      <c r="O8" s="9" t="s">
        <v>5</v>
      </c>
      <c r="Q8" s="9" t="s">
        <v>6</v>
      </c>
      <c r="R8" s="9" t="s">
        <v>6</v>
      </c>
      <c r="S8" s="9" t="s">
        <v>6</v>
      </c>
      <c r="T8" s="9" t="s">
        <v>6</v>
      </c>
      <c r="U8" s="9" t="s">
        <v>6</v>
      </c>
      <c r="V8" s="9" t="s">
        <v>6</v>
      </c>
      <c r="W8" s="9" t="s">
        <v>6</v>
      </c>
      <c r="X8" s="9" t="s">
        <v>6</v>
      </c>
      <c r="Y8" s="9" t="s">
        <v>6</v>
      </c>
    </row>
    <row r="9" spans="1:25" ht="30" x14ac:dyDescent="0.25">
      <c r="A9" s="8" t="s">
        <v>3</v>
      </c>
      <c r="C9" s="8" t="s">
        <v>7</v>
      </c>
      <c r="E9" s="8" t="s">
        <v>8</v>
      </c>
      <c r="G9" s="8" t="s">
        <v>9</v>
      </c>
      <c r="I9" s="9" t="s">
        <v>10</v>
      </c>
      <c r="J9" s="9" t="s">
        <v>10</v>
      </c>
      <c r="K9" s="9" t="s">
        <v>10</v>
      </c>
      <c r="M9" s="9" t="s">
        <v>11</v>
      </c>
      <c r="N9" s="9" t="s">
        <v>11</v>
      </c>
      <c r="O9" s="9" t="s">
        <v>11</v>
      </c>
      <c r="Q9" s="8" t="s">
        <v>7</v>
      </c>
      <c r="S9" s="8" t="s">
        <v>12</v>
      </c>
      <c r="U9" s="8" t="s">
        <v>8</v>
      </c>
      <c r="W9" s="8" t="s">
        <v>9</v>
      </c>
      <c r="Y9" s="8" t="s">
        <v>13</v>
      </c>
    </row>
    <row r="10" spans="1:25" ht="30" x14ac:dyDescent="0.25">
      <c r="A10" s="9" t="s">
        <v>3</v>
      </c>
      <c r="C10" s="9" t="s">
        <v>7</v>
      </c>
      <c r="E10" s="9" t="s">
        <v>8</v>
      </c>
      <c r="G10" s="9" t="s">
        <v>9</v>
      </c>
      <c r="I10" s="9" t="s">
        <v>7</v>
      </c>
      <c r="K10" s="9" t="s">
        <v>8</v>
      </c>
      <c r="M10" s="9" t="s">
        <v>7</v>
      </c>
      <c r="O10" s="9" t="s">
        <v>14</v>
      </c>
      <c r="Q10" s="9" t="s">
        <v>7</v>
      </c>
      <c r="S10" s="9" t="s">
        <v>12</v>
      </c>
      <c r="U10" s="9" t="s">
        <v>8</v>
      </c>
      <c r="W10" s="9" t="s">
        <v>9</v>
      </c>
      <c r="Y10" s="9" t="s">
        <v>13</v>
      </c>
    </row>
    <row r="11" spans="1:25" ht="21" x14ac:dyDescent="0.25">
      <c r="A11" s="6" t="s">
        <v>15</v>
      </c>
      <c r="C11" s="7">
        <v>59</v>
      </c>
      <c r="E11" s="7">
        <v>1214080</v>
      </c>
      <c r="G11" s="7">
        <v>1683224.865</v>
      </c>
      <c r="I11" s="7">
        <v>0</v>
      </c>
      <c r="K11" s="7">
        <v>0</v>
      </c>
      <c r="M11" s="7">
        <v>-59</v>
      </c>
      <c r="O11" s="7">
        <v>1765336</v>
      </c>
      <c r="Q11" s="7">
        <v>0</v>
      </c>
      <c r="S11" s="7">
        <v>0</v>
      </c>
      <c r="U11" s="7">
        <v>0</v>
      </c>
      <c r="W11" s="7">
        <v>0</v>
      </c>
      <c r="Y11" s="16">
        <f>W11/$Y$33</f>
        <v>0</v>
      </c>
    </row>
    <row r="12" spans="1:25" ht="21" x14ac:dyDescent="0.25">
      <c r="A12" s="6" t="s">
        <v>17</v>
      </c>
      <c r="C12" s="7">
        <v>3632936</v>
      </c>
      <c r="E12" s="7">
        <v>14980408072</v>
      </c>
      <c r="G12" s="7">
        <v>12343491865.274401</v>
      </c>
      <c r="I12" s="7">
        <v>1061734</v>
      </c>
      <c r="K12" s="7">
        <v>0</v>
      </c>
      <c r="M12" s="7">
        <v>0</v>
      </c>
      <c r="O12" s="7">
        <v>0</v>
      </c>
      <c r="Q12" s="7">
        <v>4694670</v>
      </c>
      <c r="S12" s="7">
        <v>3077</v>
      </c>
      <c r="U12" s="7">
        <v>14980408072</v>
      </c>
      <c r="W12" s="7">
        <v>14359548867.439501</v>
      </c>
      <c r="Y12" s="16">
        <f t="shared" ref="Y12:Y26" si="0">W12/$Y$33</f>
        <v>2.9328429326569289E-3</v>
      </c>
    </row>
    <row r="13" spans="1:25" ht="21" x14ac:dyDescent="0.25">
      <c r="A13" s="6" t="s">
        <v>18</v>
      </c>
      <c r="C13" s="7">
        <v>12000000</v>
      </c>
      <c r="E13" s="7">
        <v>107072049420</v>
      </c>
      <c r="G13" s="7">
        <v>116494707600</v>
      </c>
      <c r="I13" s="7">
        <v>7612335</v>
      </c>
      <c r="K13" s="7">
        <v>0</v>
      </c>
      <c r="M13" s="7">
        <v>0</v>
      </c>
      <c r="O13" s="7">
        <v>0</v>
      </c>
      <c r="Q13" s="7">
        <v>19612335</v>
      </c>
      <c r="S13" s="7">
        <v>6064</v>
      </c>
      <c r="U13" s="7">
        <v>107072049420</v>
      </c>
      <c r="W13" s="7">
        <v>118221570703.332</v>
      </c>
      <c r="Y13" s="16">
        <f t="shared" si="0"/>
        <v>2.4145974314769291E-2</v>
      </c>
    </row>
    <row r="14" spans="1:25" ht="21" x14ac:dyDescent="0.25">
      <c r="A14" s="6" t="s">
        <v>19</v>
      </c>
      <c r="C14" s="7">
        <v>639706</v>
      </c>
      <c r="E14" s="7">
        <v>10878334586</v>
      </c>
      <c r="G14" s="7">
        <v>7630796991.6000004</v>
      </c>
      <c r="I14" s="7">
        <v>0</v>
      </c>
      <c r="K14" s="7">
        <v>0</v>
      </c>
      <c r="M14" s="7">
        <v>-639706</v>
      </c>
      <c r="O14" s="7">
        <v>7002293157</v>
      </c>
      <c r="Q14" s="7">
        <v>0</v>
      </c>
      <c r="S14" s="7">
        <v>0</v>
      </c>
      <c r="U14" s="7">
        <v>0</v>
      </c>
      <c r="W14" s="7">
        <v>0</v>
      </c>
      <c r="Y14" s="16">
        <f t="shared" si="0"/>
        <v>0</v>
      </c>
    </row>
    <row r="15" spans="1:25" ht="21" x14ac:dyDescent="0.25">
      <c r="A15" s="6" t="s">
        <v>20</v>
      </c>
      <c r="C15" s="7">
        <v>3528294</v>
      </c>
      <c r="E15" s="7">
        <v>59983135003</v>
      </c>
      <c r="G15" s="7">
        <v>67340172493.440002</v>
      </c>
      <c r="I15" s="7">
        <v>0</v>
      </c>
      <c r="K15" s="7">
        <v>0</v>
      </c>
      <c r="M15" s="7">
        <v>-3121432</v>
      </c>
      <c r="O15" s="7">
        <v>44960551292</v>
      </c>
      <c r="Q15" s="7">
        <v>406862</v>
      </c>
      <c r="S15" s="7">
        <v>13760</v>
      </c>
      <c r="U15" s="7">
        <v>6916900411</v>
      </c>
      <c r="W15" s="7">
        <v>5565110514.3360004</v>
      </c>
      <c r="Y15" s="16">
        <f t="shared" si="0"/>
        <v>1.1366370344986654E-3</v>
      </c>
    </row>
    <row r="16" spans="1:25" ht="21" x14ac:dyDescent="0.25">
      <c r="A16" s="6" t="s">
        <v>21</v>
      </c>
      <c r="C16" s="7">
        <v>1</v>
      </c>
      <c r="E16" s="7">
        <v>2500</v>
      </c>
      <c r="G16" s="7">
        <v>2375.7795000000001</v>
      </c>
      <c r="I16" s="7">
        <v>0</v>
      </c>
      <c r="K16" s="7">
        <v>0</v>
      </c>
      <c r="M16" s="7">
        <v>0</v>
      </c>
      <c r="O16" s="7">
        <v>0</v>
      </c>
      <c r="Q16" s="7">
        <v>1</v>
      </c>
      <c r="S16" s="7">
        <v>2333</v>
      </c>
      <c r="U16" s="7">
        <v>2500</v>
      </c>
      <c r="W16" s="7">
        <v>2319.1186499999999</v>
      </c>
      <c r="Y16" s="16">
        <f t="shared" si="0"/>
        <v>4.7366465377391728E-10</v>
      </c>
    </row>
    <row r="17" spans="1:25" ht="21" x14ac:dyDescent="0.25">
      <c r="A17" s="6" t="s">
        <v>22</v>
      </c>
      <c r="C17" s="7">
        <v>58593750</v>
      </c>
      <c r="E17" s="7">
        <v>300178008395</v>
      </c>
      <c r="G17" s="7">
        <v>313999426757.81299</v>
      </c>
      <c r="I17" s="7">
        <v>0</v>
      </c>
      <c r="K17" s="7">
        <v>0</v>
      </c>
      <c r="M17" s="7">
        <v>0</v>
      </c>
      <c r="O17" s="7">
        <v>0</v>
      </c>
      <c r="Q17" s="7">
        <v>58593750</v>
      </c>
      <c r="S17" s="7">
        <v>5477</v>
      </c>
      <c r="U17" s="7">
        <v>300178008395</v>
      </c>
      <c r="W17" s="7">
        <v>319008506835.93799</v>
      </c>
      <c r="Y17" s="16">
        <f t="shared" si="0"/>
        <v>6.5155378721730731E-2</v>
      </c>
    </row>
    <row r="18" spans="1:25" ht="21" x14ac:dyDescent="0.25">
      <c r="A18" s="6" t="s">
        <v>23</v>
      </c>
      <c r="C18" s="7">
        <v>5437874</v>
      </c>
      <c r="E18" s="7">
        <v>61514515378</v>
      </c>
      <c r="G18" s="7">
        <v>63710131784</v>
      </c>
      <c r="I18" s="7">
        <v>0</v>
      </c>
      <c r="K18" s="7">
        <v>0</v>
      </c>
      <c r="M18" s="7">
        <v>-5437874</v>
      </c>
      <c r="O18" s="7">
        <v>64814020206</v>
      </c>
      <c r="Q18" s="7">
        <v>0</v>
      </c>
      <c r="S18" s="7">
        <v>0</v>
      </c>
      <c r="U18" s="7">
        <v>0</v>
      </c>
      <c r="W18" s="7">
        <v>0</v>
      </c>
      <c r="Y18" s="16">
        <f t="shared" si="0"/>
        <v>0</v>
      </c>
    </row>
    <row r="19" spans="1:25" ht="21" x14ac:dyDescent="0.25">
      <c r="A19" s="6" t="s">
        <v>24</v>
      </c>
      <c r="C19" s="7">
        <v>4937294</v>
      </c>
      <c r="E19" s="7">
        <v>49999976338</v>
      </c>
      <c r="G19" s="7">
        <v>52754966390</v>
      </c>
      <c r="I19" s="7">
        <v>0</v>
      </c>
      <c r="K19" s="7">
        <v>0</v>
      </c>
      <c r="M19" s="7">
        <v>-4937294</v>
      </c>
      <c r="O19" s="7">
        <v>52754986390</v>
      </c>
      <c r="Q19" s="7">
        <v>0</v>
      </c>
      <c r="S19" s="7">
        <v>0</v>
      </c>
      <c r="U19" s="7">
        <v>0</v>
      </c>
      <c r="W19" s="7">
        <v>0</v>
      </c>
      <c r="Y19" s="16">
        <f t="shared" si="0"/>
        <v>0</v>
      </c>
    </row>
    <row r="20" spans="1:25" ht="21" x14ac:dyDescent="0.25">
      <c r="A20" s="6" t="s">
        <v>25</v>
      </c>
      <c r="C20" s="7">
        <v>6908343</v>
      </c>
      <c r="E20" s="7">
        <v>107597640084</v>
      </c>
      <c r="G20" s="7">
        <v>111355580817</v>
      </c>
      <c r="I20" s="7">
        <v>0</v>
      </c>
      <c r="K20" s="7">
        <v>0</v>
      </c>
      <c r="M20" s="7">
        <v>-6908343</v>
      </c>
      <c r="O20" s="7">
        <v>113262283485</v>
      </c>
      <c r="Q20" s="7">
        <v>0</v>
      </c>
      <c r="S20" s="7">
        <v>0</v>
      </c>
      <c r="U20" s="7">
        <v>0</v>
      </c>
      <c r="W20" s="7">
        <v>0</v>
      </c>
      <c r="Y20" s="16">
        <f t="shared" si="0"/>
        <v>0</v>
      </c>
    </row>
    <row r="21" spans="1:25" ht="21" x14ac:dyDescent="0.25">
      <c r="A21" s="6" t="s">
        <v>26</v>
      </c>
      <c r="C21" s="7">
        <v>3000000</v>
      </c>
      <c r="E21" s="7">
        <v>30034800000</v>
      </c>
      <c r="G21" s="7">
        <v>31492558125</v>
      </c>
      <c r="I21" s="7">
        <v>0</v>
      </c>
      <c r="K21" s="7">
        <v>0</v>
      </c>
      <c r="M21" s="7">
        <v>0</v>
      </c>
      <c r="O21" s="7">
        <v>0</v>
      </c>
      <c r="Q21" s="7">
        <v>3000000</v>
      </c>
      <c r="S21" s="7">
        <v>11123</v>
      </c>
      <c r="U21" s="7">
        <v>30034800000</v>
      </c>
      <c r="W21" s="7">
        <v>33329374312.5</v>
      </c>
      <c r="Y21" s="16">
        <f t="shared" si="0"/>
        <v>6.8073043801495908E-3</v>
      </c>
    </row>
    <row r="22" spans="1:25" ht="21" x14ac:dyDescent="0.25">
      <c r="A22" s="6" t="s">
        <v>27</v>
      </c>
      <c r="C22" s="7">
        <v>202307</v>
      </c>
      <c r="E22" s="7">
        <v>644937984</v>
      </c>
      <c r="G22" s="7">
        <v>574552051.96095002</v>
      </c>
      <c r="I22" s="7">
        <v>0</v>
      </c>
      <c r="K22" s="7">
        <v>0</v>
      </c>
      <c r="M22" s="7">
        <v>-202307</v>
      </c>
      <c r="O22" s="7">
        <v>581634286</v>
      </c>
      <c r="Q22" s="7">
        <v>0</v>
      </c>
      <c r="S22" s="7">
        <v>0</v>
      </c>
      <c r="U22" s="7">
        <v>0</v>
      </c>
      <c r="W22" s="7">
        <v>0</v>
      </c>
      <c r="Y22" s="16">
        <f t="shared" si="0"/>
        <v>0</v>
      </c>
    </row>
    <row r="23" spans="1:25" ht="21" x14ac:dyDescent="0.25">
      <c r="A23" s="6" t="s">
        <v>28</v>
      </c>
      <c r="C23" s="7">
        <v>1362822</v>
      </c>
      <c r="E23" s="7">
        <v>10639663654</v>
      </c>
      <c r="G23" s="7">
        <v>6126013131.5502005</v>
      </c>
      <c r="I23" s="7">
        <v>0</v>
      </c>
      <c r="K23" s="7">
        <v>0</v>
      </c>
      <c r="M23" s="7">
        <v>-395</v>
      </c>
      <c r="O23" s="7">
        <v>1792841</v>
      </c>
      <c r="Q23" s="7">
        <v>1362427</v>
      </c>
      <c r="S23" s="7">
        <v>4066</v>
      </c>
      <c r="U23" s="7">
        <v>10636579856</v>
      </c>
      <c r="W23" s="7">
        <v>5506667394.3170996</v>
      </c>
      <c r="Y23" s="16">
        <f t="shared" si="0"/>
        <v>1.1247004135719093E-3</v>
      </c>
    </row>
    <row r="24" spans="1:25" ht="21" x14ac:dyDescent="0.25">
      <c r="A24" s="6" t="s">
        <v>29</v>
      </c>
      <c r="C24" s="7">
        <v>29</v>
      </c>
      <c r="E24" s="7">
        <v>1906244</v>
      </c>
      <c r="G24" s="7">
        <v>2189444.8275000001</v>
      </c>
      <c r="I24" s="7">
        <v>0</v>
      </c>
      <c r="K24" s="7">
        <v>0</v>
      </c>
      <c r="M24" s="7">
        <v>-29</v>
      </c>
      <c r="O24" s="7">
        <v>2531053</v>
      </c>
      <c r="Q24" s="7">
        <v>0</v>
      </c>
      <c r="S24" s="7">
        <v>0</v>
      </c>
      <c r="U24" s="7">
        <v>0</v>
      </c>
      <c r="W24" s="7">
        <v>0</v>
      </c>
      <c r="Y24" s="16">
        <f t="shared" si="0"/>
        <v>0</v>
      </c>
    </row>
    <row r="25" spans="1:25" ht="21" x14ac:dyDescent="0.25">
      <c r="A25" s="6" t="s">
        <v>30</v>
      </c>
      <c r="C25" s="7">
        <v>401642</v>
      </c>
      <c r="E25" s="7">
        <v>2869404284</v>
      </c>
      <c r="G25" s="7">
        <v>2515289049.6300001</v>
      </c>
      <c r="I25" s="7">
        <v>0</v>
      </c>
      <c r="K25" s="7">
        <v>0</v>
      </c>
      <c r="M25" s="7">
        <v>-401642</v>
      </c>
      <c r="O25" s="7">
        <v>2571544617</v>
      </c>
      <c r="Q25" s="7">
        <v>0</v>
      </c>
      <c r="S25" s="7">
        <v>0</v>
      </c>
      <c r="U25" s="7">
        <v>0</v>
      </c>
      <c r="W25" s="7">
        <v>0</v>
      </c>
      <c r="Y25" s="16">
        <f t="shared" si="0"/>
        <v>0</v>
      </c>
    </row>
    <row r="26" spans="1:25" ht="21" x14ac:dyDescent="0.25">
      <c r="A26" s="6" t="s">
        <v>31</v>
      </c>
      <c r="C26" s="7">
        <v>0</v>
      </c>
      <c r="E26" s="7">
        <v>0</v>
      </c>
      <c r="G26" s="7">
        <v>0</v>
      </c>
      <c r="I26" s="7">
        <v>2000000</v>
      </c>
      <c r="K26" s="7">
        <v>20023200000</v>
      </c>
      <c r="M26" s="7">
        <v>0</v>
      </c>
      <c r="O26" s="7">
        <v>0</v>
      </c>
      <c r="Q26" s="7">
        <v>2000000</v>
      </c>
      <c r="S26" s="7">
        <v>10000</v>
      </c>
      <c r="U26" s="7">
        <v>20023200000</v>
      </c>
      <c r="W26" s="7">
        <v>19976250000</v>
      </c>
      <c r="Y26" s="16">
        <f t="shared" si="0"/>
        <v>4.0800170098891728E-3</v>
      </c>
    </row>
    <row r="27" spans="1:25" ht="19.5" thickBot="1" x14ac:dyDescent="0.3">
      <c r="E27" s="11">
        <f>SUM(E11:E26)</f>
        <v>756395996022</v>
      </c>
      <c r="G27" s="11">
        <f>SUM(G11:G26)</f>
        <v>786341562102.7406</v>
      </c>
      <c r="K27" s="11">
        <f>SUM(K11:K26)</f>
        <v>20023200000</v>
      </c>
      <c r="O27" s="11">
        <f>SUM(O11:O26)</f>
        <v>285953402663</v>
      </c>
      <c r="U27" s="11">
        <f>SUM(U11:U26)</f>
        <v>489841948654</v>
      </c>
      <c r="W27" s="11">
        <f>SUM(W11:W26)</f>
        <v>515967030946.98126</v>
      </c>
      <c r="Y27" s="18">
        <f>SUM(Y11:Y26)</f>
        <v>0.10538285528093094</v>
      </c>
    </row>
    <row r="28" spans="1:25" ht="19.5" thickTop="1" x14ac:dyDescent="0.25"/>
    <row r="33" spans="25:25" hidden="1" x14ac:dyDescent="0.25">
      <c r="Y33" s="15">
        <v>4896119293518</v>
      </c>
    </row>
  </sheetData>
  <mergeCells count="23">
    <mergeCell ref="A2:Y2"/>
    <mergeCell ref="A3:Y3"/>
    <mergeCell ref="A4:Y4"/>
    <mergeCell ref="A5:Y5"/>
    <mergeCell ref="A6:W6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zoomScale="85" zoomScaleNormal="85" workbookViewId="0">
      <selection activeCell="C24" sqref="C24"/>
    </sheetView>
  </sheetViews>
  <sheetFormatPr defaultRowHeight="18.75" x14ac:dyDescent="0.25"/>
  <cols>
    <col min="1" max="1" width="31.85546875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14.85546875" style="4" bestFit="1" customWidth="1"/>
    <col min="6" max="6" width="1" style="4" customWidth="1"/>
    <col min="7" max="7" width="15.28515625" style="4" bestFit="1" customWidth="1"/>
    <col min="8" max="8" width="1" style="4" customWidth="1"/>
    <col min="9" max="9" width="12.42578125" style="4" bestFit="1" customWidth="1"/>
    <col min="10" max="10" width="1" style="4" customWidth="1"/>
    <col min="11" max="11" width="20.85546875" style="4" bestFit="1" customWidth="1"/>
    <col min="12" max="12" width="1" style="4" customWidth="1"/>
    <col min="13" max="13" width="14.85546875" style="4" bestFit="1" customWidth="1"/>
    <col min="14" max="14" width="1" style="4" customWidth="1"/>
    <col min="15" max="15" width="15.28515625" style="4" bestFit="1" customWidth="1"/>
    <col min="16" max="16" width="1" style="4" customWidth="1"/>
    <col min="17" max="17" width="12.42578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30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s="22" customFormat="1" ht="24" x14ac:dyDescent="0.55000000000000004">
      <c r="A5" s="25" t="s">
        <v>267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s="22" customFormat="1" ht="24" x14ac:dyDescent="0.55000000000000004">
      <c r="A6" s="25" t="s">
        <v>269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8" spans="1:17" ht="30" x14ac:dyDescent="0.25">
      <c r="A8" s="8" t="s">
        <v>3</v>
      </c>
      <c r="C8" s="9" t="s">
        <v>4</v>
      </c>
      <c r="D8" s="9" t="s">
        <v>4</v>
      </c>
      <c r="E8" s="9" t="s">
        <v>4</v>
      </c>
      <c r="F8" s="9" t="s">
        <v>4</v>
      </c>
      <c r="G8" s="9" t="s">
        <v>4</v>
      </c>
      <c r="H8" s="9" t="s">
        <v>4</v>
      </c>
      <c r="I8" s="9" t="s">
        <v>4</v>
      </c>
      <c r="K8" s="9" t="s">
        <v>6</v>
      </c>
      <c r="L8" s="9" t="s">
        <v>6</v>
      </c>
      <c r="M8" s="9" t="s">
        <v>6</v>
      </c>
      <c r="N8" s="9" t="s">
        <v>6</v>
      </c>
      <c r="O8" s="9" t="s">
        <v>6</v>
      </c>
      <c r="P8" s="9" t="s">
        <v>6</v>
      </c>
      <c r="Q8" s="9" t="s">
        <v>6</v>
      </c>
    </row>
    <row r="9" spans="1:17" ht="30" x14ac:dyDescent="0.25">
      <c r="A9" s="9" t="s">
        <v>3</v>
      </c>
      <c r="C9" s="9" t="s">
        <v>32</v>
      </c>
      <c r="E9" s="9" t="s">
        <v>33</v>
      </c>
      <c r="G9" s="9" t="s">
        <v>34</v>
      </c>
      <c r="I9" s="9" t="s">
        <v>35</v>
      </c>
      <c r="K9" s="9" t="s">
        <v>32</v>
      </c>
      <c r="M9" s="9" t="s">
        <v>33</v>
      </c>
      <c r="O9" s="9" t="s">
        <v>34</v>
      </c>
      <c r="Q9" s="9" t="s">
        <v>35</v>
      </c>
    </row>
    <row r="10" spans="1:17" ht="21" x14ac:dyDescent="0.25">
      <c r="A10" s="6" t="s">
        <v>36</v>
      </c>
      <c r="C10" s="7">
        <v>19612334</v>
      </c>
      <c r="E10" s="7">
        <v>6168</v>
      </c>
      <c r="G10" s="4" t="s">
        <v>37</v>
      </c>
      <c r="I10" s="7">
        <v>0.204866269905152</v>
      </c>
      <c r="K10" s="7">
        <v>19612334</v>
      </c>
      <c r="M10" s="7">
        <v>6168</v>
      </c>
      <c r="O10" s="4" t="s">
        <v>37</v>
      </c>
      <c r="Q10" s="7">
        <v>0.204866269905152</v>
      </c>
    </row>
    <row r="11" spans="1:17" ht="21" x14ac:dyDescent="0.25">
      <c r="A11" s="6" t="s">
        <v>38</v>
      </c>
      <c r="C11" s="7">
        <v>58593750</v>
      </c>
      <c r="E11" s="7">
        <v>6233</v>
      </c>
      <c r="G11" s="4" t="s">
        <v>39</v>
      </c>
      <c r="I11" s="7">
        <v>0</v>
      </c>
      <c r="K11" s="7">
        <v>58593750</v>
      </c>
      <c r="M11" s="7">
        <v>6233</v>
      </c>
      <c r="O11" s="4" t="s">
        <v>39</v>
      </c>
      <c r="Q11" s="7">
        <v>0</v>
      </c>
    </row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8"/>
  <sheetViews>
    <sheetView rightToLeft="1" topLeftCell="B1" zoomScale="70" zoomScaleNormal="70" workbookViewId="0">
      <selection activeCell="S25" sqref="S25"/>
    </sheetView>
  </sheetViews>
  <sheetFormatPr defaultRowHeight="18.75" x14ac:dyDescent="0.25"/>
  <cols>
    <col min="1" max="1" width="31" style="4" bestFit="1" customWidth="1"/>
    <col min="2" max="2" width="1" style="4" customWidth="1"/>
    <col min="3" max="3" width="28.28515625" style="4" bestFit="1" customWidth="1"/>
    <col min="4" max="4" width="1" style="4" customWidth="1"/>
    <col min="5" max="5" width="25" style="4" bestFit="1" customWidth="1"/>
    <col min="6" max="6" width="1" style="4" customWidth="1"/>
    <col min="7" max="7" width="16" style="4" bestFit="1" customWidth="1"/>
    <col min="8" max="8" width="1" style="4" customWidth="1"/>
    <col min="9" max="9" width="19.28515625" style="4" bestFit="1" customWidth="1"/>
    <col min="10" max="10" width="1" style="4" customWidth="1"/>
    <col min="11" max="11" width="11.85546875" style="4" bestFit="1" customWidth="1"/>
    <col min="12" max="12" width="1" style="4" customWidth="1"/>
    <col min="13" max="13" width="12.42578125" style="4" bestFit="1" customWidth="1"/>
    <col min="14" max="14" width="1" style="4" customWidth="1"/>
    <col min="15" max="15" width="9.5703125" style="4" bestFit="1" customWidth="1"/>
    <col min="16" max="16" width="1" style="4" customWidth="1"/>
    <col min="17" max="17" width="18.7109375" style="4" bestFit="1" customWidth="1"/>
    <col min="18" max="18" width="1" style="4" customWidth="1"/>
    <col min="19" max="19" width="25.140625" style="4" bestFit="1" customWidth="1"/>
    <col min="20" max="20" width="1" style="4" customWidth="1"/>
    <col min="21" max="21" width="11.42578125" style="4" bestFit="1" customWidth="1"/>
    <col min="22" max="22" width="1" style="4" customWidth="1"/>
    <col min="23" max="23" width="20.5703125" style="4" bestFit="1" customWidth="1"/>
    <col min="24" max="24" width="1" style="4" customWidth="1"/>
    <col min="25" max="25" width="11.42578125" style="4" bestFit="1" customWidth="1"/>
    <col min="26" max="26" width="1" style="4" customWidth="1"/>
    <col min="27" max="27" width="20.5703125" style="4" bestFit="1" customWidth="1"/>
    <col min="28" max="28" width="1" style="4" customWidth="1"/>
    <col min="29" max="29" width="9.5703125" style="4" bestFit="1" customWidth="1"/>
    <col min="30" max="30" width="1" style="4" customWidth="1"/>
    <col min="31" max="31" width="24.5703125" style="4" bestFit="1" customWidth="1"/>
    <col min="32" max="32" width="1" style="4" customWidth="1"/>
    <col min="33" max="33" width="18.7109375" style="4" bestFit="1" customWidth="1"/>
    <col min="34" max="34" width="1" style="4" customWidth="1"/>
    <col min="35" max="35" width="25.140625" style="4" bestFit="1" customWidth="1"/>
    <col min="36" max="36" width="1" style="4" customWidth="1"/>
    <col min="37" max="37" width="38.14062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30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6" spans="1:37" s="22" customFormat="1" ht="24" x14ac:dyDescent="0.55000000000000004">
      <c r="A6" s="21" t="s">
        <v>267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 s="22" customFormat="1" ht="24" x14ac:dyDescent="0.55000000000000004">
      <c r="A7" s="21" t="s">
        <v>270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</row>
    <row r="8" spans="1:37" ht="30" x14ac:dyDescent="0.25">
      <c r="A8" s="9" t="s">
        <v>40</v>
      </c>
      <c r="B8" s="9" t="s">
        <v>40</v>
      </c>
      <c r="C8" s="9" t="s">
        <v>40</v>
      </c>
      <c r="D8" s="9" t="s">
        <v>40</v>
      </c>
      <c r="E8" s="9" t="s">
        <v>40</v>
      </c>
      <c r="F8" s="9" t="s">
        <v>40</v>
      </c>
      <c r="G8" s="9" t="s">
        <v>40</v>
      </c>
      <c r="H8" s="9" t="s">
        <v>40</v>
      </c>
      <c r="I8" s="9" t="s">
        <v>40</v>
      </c>
      <c r="J8" s="9" t="s">
        <v>40</v>
      </c>
      <c r="K8" s="9" t="s">
        <v>40</v>
      </c>
      <c r="L8" s="9" t="s">
        <v>40</v>
      </c>
      <c r="M8" s="9" t="s">
        <v>40</v>
      </c>
      <c r="O8" s="9" t="s">
        <v>4</v>
      </c>
      <c r="P8" s="9" t="s">
        <v>4</v>
      </c>
      <c r="Q8" s="9" t="s">
        <v>4</v>
      </c>
      <c r="R8" s="9" t="s">
        <v>4</v>
      </c>
      <c r="S8" s="9" t="s">
        <v>4</v>
      </c>
      <c r="U8" s="9" t="s">
        <v>5</v>
      </c>
      <c r="V8" s="9" t="s">
        <v>5</v>
      </c>
      <c r="W8" s="9" t="s">
        <v>5</v>
      </c>
      <c r="X8" s="9" t="s">
        <v>5</v>
      </c>
      <c r="Y8" s="9" t="s">
        <v>5</v>
      </c>
      <c r="Z8" s="9" t="s">
        <v>5</v>
      </c>
      <c r="AA8" s="9" t="s">
        <v>5</v>
      </c>
      <c r="AC8" s="9" t="s">
        <v>6</v>
      </c>
      <c r="AD8" s="9" t="s">
        <v>6</v>
      </c>
      <c r="AE8" s="9" t="s">
        <v>6</v>
      </c>
      <c r="AF8" s="9" t="s">
        <v>6</v>
      </c>
      <c r="AG8" s="9" t="s">
        <v>6</v>
      </c>
      <c r="AH8" s="9" t="s">
        <v>6</v>
      </c>
      <c r="AI8" s="9" t="s">
        <v>6</v>
      </c>
      <c r="AJ8" s="9" t="s">
        <v>6</v>
      </c>
      <c r="AK8" s="9" t="s">
        <v>6</v>
      </c>
    </row>
    <row r="9" spans="1:37" ht="30" x14ac:dyDescent="0.25">
      <c r="A9" s="8" t="s">
        <v>41</v>
      </c>
      <c r="C9" s="8" t="s">
        <v>42</v>
      </c>
      <c r="E9" s="8" t="s">
        <v>43</v>
      </c>
      <c r="G9" s="8" t="s">
        <v>44</v>
      </c>
      <c r="I9" s="8" t="s">
        <v>45</v>
      </c>
      <c r="K9" s="8" t="s">
        <v>46</v>
      </c>
      <c r="M9" s="8" t="s">
        <v>35</v>
      </c>
      <c r="O9" s="8" t="s">
        <v>7</v>
      </c>
      <c r="Q9" s="8" t="s">
        <v>8</v>
      </c>
      <c r="S9" s="8" t="s">
        <v>9</v>
      </c>
      <c r="U9" s="9" t="s">
        <v>10</v>
      </c>
      <c r="V9" s="9" t="s">
        <v>10</v>
      </c>
      <c r="W9" s="9" t="s">
        <v>10</v>
      </c>
      <c r="Y9" s="9" t="s">
        <v>11</v>
      </c>
      <c r="Z9" s="9" t="s">
        <v>11</v>
      </c>
      <c r="AA9" s="9" t="s">
        <v>11</v>
      </c>
      <c r="AC9" s="8" t="s">
        <v>7</v>
      </c>
      <c r="AE9" s="8" t="s">
        <v>47</v>
      </c>
      <c r="AG9" s="8" t="s">
        <v>8</v>
      </c>
      <c r="AI9" s="8" t="s">
        <v>9</v>
      </c>
      <c r="AK9" s="8" t="s">
        <v>13</v>
      </c>
    </row>
    <row r="10" spans="1:37" ht="30" x14ac:dyDescent="0.25">
      <c r="A10" s="9" t="s">
        <v>41</v>
      </c>
      <c r="C10" s="9" t="s">
        <v>42</v>
      </c>
      <c r="E10" s="9" t="s">
        <v>43</v>
      </c>
      <c r="G10" s="9" t="s">
        <v>44</v>
      </c>
      <c r="I10" s="9" t="s">
        <v>45</v>
      </c>
      <c r="K10" s="9" t="s">
        <v>46</v>
      </c>
      <c r="M10" s="9" t="s">
        <v>35</v>
      </c>
      <c r="O10" s="9" t="s">
        <v>7</v>
      </c>
      <c r="Q10" s="9" t="s">
        <v>8</v>
      </c>
      <c r="S10" s="9" t="s">
        <v>9</v>
      </c>
      <c r="U10" s="9" t="s">
        <v>7</v>
      </c>
      <c r="W10" s="9" t="s">
        <v>8</v>
      </c>
      <c r="Y10" s="9" t="s">
        <v>7</v>
      </c>
      <c r="AA10" s="9" t="s">
        <v>14</v>
      </c>
      <c r="AC10" s="9" t="s">
        <v>7</v>
      </c>
      <c r="AE10" s="9" t="s">
        <v>47</v>
      </c>
      <c r="AG10" s="9" t="s">
        <v>8</v>
      </c>
      <c r="AI10" s="9" t="s">
        <v>9</v>
      </c>
      <c r="AK10" s="9" t="s">
        <v>13</v>
      </c>
    </row>
    <row r="11" spans="1:37" ht="21" x14ac:dyDescent="0.25">
      <c r="A11" s="6" t="s">
        <v>48</v>
      </c>
      <c r="C11" s="4" t="s">
        <v>49</v>
      </c>
      <c r="E11" s="4" t="s">
        <v>49</v>
      </c>
      <c r="G11" s="4" t="s">
        <v>50</v>
      </c>
      <c r="I11" s="4" t="s">
        <v>51</v>
      </c>
      <c r="K11" s="7">
        <v>0</v>
      </c>
      <c r="M11" s="7">
        <v>0</v>
      </c>
      <c r="O11" s="7">
        <v>98500</v>
      </c>
      <c r="Q11" s="7">
        <v>68985446022</v>
      </c>
      <c r="S11" s="7">
        <v>69601272482</v>
      </c>
      <c r="U11" s="7">
        <v>0</v>
      </c>
      <c r="W11" s="7">
        <v>0</v>
      </c>
      <c r="Y11" s="7">
        <v>98500</v>
      </c>
      <c r="AA11" s="7">
        <v>68270372787</v>
      </c>
      <c r="AC11" s="7">
        <v>0</v>
      </c>
      <c r="AE11" s="7">
        <v>0</v>
      </c>
      <c r="AG11" s="7">
        <v>0</v>
      </c>
      <c r="AI11" s="7">
        <v>0</v>
      </c>
      <c r="AK11" s="16">
        <f>AI11/$AK$38</f>
        <v>0</v>
      </c>
    </row>
    <row r="12" spans="1:37" ht="21" x14ac:dyDescent="0.25">
      <c r="A12" s="6" t="s">
        <v>52</v>
      </c>
      <c r="C12" s="4" t="s">
        <v>49</v>
      </c>
      <c r="E12" s="4" t="s">
        <v>49</v>
      </c>
      <c r="G12" s="4" t="s">
        <v>53</v>
      </c>
      <c r="I12" s="4" t="s">
        <v>54</v>
      </c>
      <c r="K12" s="7">
        <v>0</v>
      </c>
      <c r="M12" s="7">
        <v>0</v>
      </c>
      <c r="O12" s="7">
        <v>88600</v>
      </c>
      <c r="Q12" s="7">
        <v>70140158052</v>
      </c>
      <c r="S12" s="7">
        <v>74410510650</v>
      </c>
      <c r="U12" s="7">
        <v>1555722</v>
      </c>
      <c r="W12" s="7">
        <v>1275099085532</v>
      </c>
      <c r="Y12" s="7">
        <v>1555822</v>
      </c>
      <c r="AA12" s="7">
        <v>1278154673346</v>
      </c>
      <c r="AC12" s="7">
        <v>88500</v>
      </c>
      <c r="AE12" s="7">
        <v>840000</v>
      </c>
      <c r="AG12" s="7">
        <v>72402894967</v>
      </c>
      <c r="AI12" s="7">
        <v>74326525875</v>
      </c>
      <c r="AK12" s="16">
        <f t="shared" ref="AK12:AK30" si="0">AI12/$AK$38</f>
        <v>1.5180701575919792E-2</v>
      </c>
    </row>
    <row r="13" spans="1:37" ht="21" x14ac:dyDescent="0.25">
      <c r="A13" s="6" t="s">
        <v>55</v>
      </c>
      <c r="C13" s="4" t="s">
        <v>49</v>
      </c>
      <c r="E13" s="4" t="s">
        <v>49</v>
      </c>
      <c r="G13" s="4" t="s">
        <v>56</v>
      </c>
      <c r="I13" s="4" t="s">
        <v>57</v>
      </c>
      <c r="K13" s="7">
        <v>0</v>
      </c>
      <c r="M13" s="7">
        <v>0</v>
      </c>
      <c r="O13" s="7">
        <v>9700</v>
      </c>
      <c r="Q13" s="7">
        <v>8507558701</v>
      </c>
      <c r="S13" s="7">
        <v>8536004568</v>
      </c>
      <c r="U13" s="7">
        <v>1583676</v>
      </c>
      <c r="W13" s="7">
        <v>1396728795116</v>
      </c>
      <c r="Y13" s="7">
        <v>1593376</v>
      </c>
      <c r="AA13" s="7">
        <v>1407489233039</v>
      </c>
      <c r="AC13" s="7">
        <v>0</v>
      </c>
      <c r="AE13" s="7">
        <v>0</v>
      </c>
      <c r="AG13" s="7">
        <v>0</v>
      </c>
      <c r="AI13" s="7">
        <v>0</v>
      </c>
      <c r="AK13" s="16">
        <f t="shared" si="0"/>
        <v>0</v>
      </c>
    </row>
    <row r="14" spans="1:37" ht="21" x14ac:dyDescent="0.25">
      <c r="A14" s="6" t="s">
        <v>58</v>
      </c>
      <c r="C14" s="4" t="s">
        <v>49</v>
      </c>
      <c r="E14" s="4" t="s">
        <v>49</v>
      </c>
      <c r="G14" s="4" t="s">
        <v>53</v>
      </c>
      <c r="I14" s="4" t="s">
        <v>59</v>
      </c>
      <c r="K14" s="7">
        <v>0</v>
      </c>
      <c r="M14" s="7">
        <v>0</v>
      </c>
      <c r="O14" s="7">
        <v>6900</v>
      </c>
      <c r="Q14" s="7">
        <v>5914201743</v>
      </c>
      <c r="S14" s="7">
        <v>5932924462</v>
      </c>
      <c r="U14" s="7">
        <v>1192660</v>
      </c>
      <c r="W14" s="7">
        <v>1025409435000</v>
      </c>
      <c r="Y14" s="7">
        <v>1196560</v>
      </c>
      <c r="AA14" s="7">
        <v>1030361533671</v>
      </c>
      <c r="AC14" s="7">
        <v>3000</v>
      </c>
      <c r="AE14" s="7">
        <v>889000</v>
      </c>
      <c r="AG14" s="7">
        <v>2579254819</v>
      </c>
      <c r="AI14" s="7">
        <v>2666516606</v>
      </c>
      <c r="AK14" s="16">
        <f t="shared" si="0"/>
        <v>5.4461838981950791E-4</v>
      </c>
    </row>
    <row r="15" spans="1:37" ht="21" x14ac:dyDescent="0.25">
      <c r="A15" s="6" t="s">
        <v>60</v>
      </c>
      <c r="C15" s="4" t="s">
        <v>49</v>
      </c>
      <c r="E15" s="4" t="s">
        <v>49</v>
      </c>
      <c r="G15" s="4" t="s">
        <v>53</v>
      </c>
      <c r="I15" s="4" t="s">
        <v>61</v>
      </c>
      <c r="K15" s="7">
        <v>0</v>
      </c>
      <c r="M15" s="7">
        <v>0</v>
      </c>
      <c r="O15" s="7">
        <v>13900</v>
      </c>
      <c r="Q15" s="7">
        <v>11646714583</v>
      </c>
      <c r="S15" s="7">
        <v>11743232153</v>
      </c>
      <c r="U15" s="7">
        <v>5477219</v>
      </c>
      <c r="W15" s="7">
        <v>4636885578501</v>
      </c>
      <c r="Y15" s="7">
        <v>5477219</v>
      </c>
      <c r="AA15" s="7">
        <v>4640460446413</v>
      </c>
      <c r="AC15" s="7">
        <v>13900</v>
      </c>
      <c r="AE15" s="7">
        <v>859990</v>
      </c>
      <c r="AG15" s="7">
        <v>11767109559</v>
      </c>
      <c r="AI15" s="7">
        <v>11951694362</v>
      </c>
      <c r="AK15" s="16">
        <f t="shared" si="0"/>
        <v>2.4410545669961343E-3</v>
      </c>
    </row>
    <row r="16" spans="1:37" ht="21" x14ac:dyDescent="0.25">
      <c r="A16" s="6" t="s">
        <v>62</v>
      </c>
      <c r="C16" s="4" t="s">
        <v>49</v>
      </c>
      <c r="E16" s="4" t="s">
        <v>49</v>
      </c>
      <c r="G16" s="4" t="s">
        <v>63</v>
      </c>
      <c r="I16" s="4" t="s">
        <v>64</v>
      </c>
      <c r="K16" s="7">
        <v>0</v>
      </c>
      <c r="M16" s="7">
        <v>0</v>
      </c>
      <c r="O16" s="7">
        <v>257500</v>
      </c>
      <c r="Q16" s="7">
        <v>210609844533</v>
      </c>
      <c r="S16" s="7">
        <v>216260795625</v>
      </c>
      <c r="U16" s="7">
        <v>0</v>
      </c>
      <c r="W16" s="7">
        <v>0</v>
      </c>
      <c r="Y16" s="7">
        <v>0</v>
      </c>
      <c r="AA16" s="7">
        <v>0</v>
      </c>
      <c r="AC16" s="7">
        <v>257500</v>
      </c>
      <c r="AE16" s="7">
        <v>840000</v>
      </c>
      <c r="AG16" s="7">
        <v>210609844533</v>
      </c>
      <c r="AI16" s="7">
        <v>216260795625</v>
      </c>
      <c r="AK16" s="16">
        <f t="shared" si="0"/>
        <v>4.4169837918636684E-2</v>
      </c>
    </row>
    <row r="17" spans="1:37" ht="21" x14ac:dyDescent="0.25">
      <c r="A17" s="6" t="s">
        <v>65</v>
      </c>
      <c r="C17" s="4" t="s">
        <v>49</v>
      </c>
      <c r="E17" s="4" t="s">
        <v>49</v>
      </c>
      <c r="G17" s="4" t="s">
        <v>66</v>
      </c>
      <c r="I17" s="4" t="s">
        <v>67</v>
      </c>
      <c r="K17" s="7">
        <v>23</v>
      </c>
      <c r="M17" s="7">
        <v>23</v>
      </c>
      <c r="O17" s="7">
        <v>450000</v>
      </c>
      <c r="Q17" s="7">
        <v>450020000000</v>
      </c>
      <c r="S17" s="7">
        <v>449918437500</v>
      </c>
      <c r="U17" s="7">
        <v>0</v>
      </c>
      <c r="W17" s="7">
        <v>0</v>
      </c>
      <c r="Y17" s="7">
        <v>0</v>
      </c>
      <c r="AA17" s="7">
        <v>0</v>
      </c>
      <c r="AC17" s="7">
        <v>450000</v>
      </c>
      <c r="AE17" s="7">
        <v>1000000</v>
      </c>
      <c r="AG17" s="7">
        <v>450020000000</v>
      </c>
      <c r="AI17" s="7">
        <v>449918437500</v>
      </c>
      <c r="AK17" s="16">
        <f t="shared" si="0"/>
        <v>9.1892866682323188E-2</v>
      </c>
    </row>
    <row r="18" spans="1:37" ht="21" x14ac:dyDescent="0.25">
      <c r="A18" s="6" t="s">
        <v>68</v>
      </c>
      <c r="C18" s="4" t="s">
        <v>49</v>
      </c>
      <c r="E18" s="4" t="s">
        <v>49</v>
      </c>
      <c r="G18" s="4" t="s">
        <v>69</v>
      </c>
      <c r="I18" s="4" t="s">
        <v>70</v>
      </c>
      <c r="K18" s="7">
        <v>18</v>
      </c>
      <c r="M18" s="7">
        <v>18</v>
      </c>
      <c r="O18" s="7">
        <v>500000</v>
      </c>
      <c r="Q18" s="7">
        <v>500020000000</v>
      </c>
      <c r="S18" s="7">
        <v>514906656250</v>
      </c>
      <c r="U18" s="7">
        <v>0</v>
      </c>
      <c r="W18" s="7">
        <v>0</v>
      </c>
      <c r="Y18" s="7">
        <v>0</v>
      </c>
      <c r="AA18" s="7">
        <v>0</v>
      </c>
      <c r="AC18" s="7">
        <v>500000</v>
      </c>
      <c r="AE18" s="7">
        <v>1030000</v>
      </c>
      <c r="AG18" s="7">
        <v>500020000000</v>
      </c>
      <c r="AI18" s="7">
        <v>514906656250</v>
      </c>
      <c r="AK18" s="16">
        <f t="shared" si="0"/>
        <v>0.10516628075865876</v>
      </c>
    </row>
    <row r="19" spans="1:37" ht="21" x14ac:dyDescent="0.25">
      <c r="A19" s="6" t="s">
        <v>71</v>
      </c>
      <c r="C19" s="4" t="s">
        <v>49</v>
      </c>
      <c r="E19" s="4" t="s">
        <v>49</v>
      </c>
      <c r="G19" s="4" t="s">
        <v>72</v>
      </c>
      <c r="I19" s="4" t="s">
        <v>73</v>
      </c>
      <c r="K19" s="7">
        <v>18</v>
      </c>
      <c r="M19" s="7">
        <v>18</v>
      </c>
      <c r="O19" s="7">
        <v>460000</v>
      </c>
      <c r="Q19" s="7">
        <v>420920000000</v>
      </c>
      <c r="S19" s="7">
        <v>438070585312</v>
      </c>
      <c r="U19" s="7">
        <v>5000</v>
      </c>
      <c r="W19" s="7">
        <v>4750810926</v>
      </c>
      <c r="Y19" s="7">
        <v>0</v>
      </c>
      <c r="AA19" s="7">
        <v>0</v>
      </c>
      <c r="AC19" s="7">
        <v>465000</v>
      </c>
      <c r="AE19" s="7">
        <v>952500</v>
      </c>
      <c r="AG19" s="7">
        <v>425670810926</v>
      </c>
      <c r="AI19" s="7">
        <v>442832222109</v>
      </c>
      <c r="AK19" s="16">
        <f t="shared" si="0"/>
        <v>9.0445554032000011E-2</v>
      </c>
    </row>
    <row r="20" spans="1:37" ht="21" x14ac:dyDescent="0.25">
      <c r="A20" s="6" t="s">
        <v>74</v>
      </c>
      <c r="C20" s="4" t="s">
        <v>49</v>
      </c>
      <c r="E20" s="4" t="s">
        <v>49</v>
      </c>
      <c r="G20" s="4" t="s">
        <v>75</v>
      </c>
      <c r="I20" s="4" t="s">
        <v>76</v>
      </c>
      <c r="K20" s="7">
        <v>20.5</v>
      </c>
      <c r="M20" s="7">
        <v>20.5</v>
      </c>
      <c r="O20" s="7">
        <v>100000</v>
      </c>
      <c r="Q20" s="7">
        <v>94497452562</v>
      </c>
      <c r="S20" s="7">
        <v>98982056250</v>
      </c>
      <c r="U20" s="7">
        <v>0</v>
      </c>
      <c r="W20" s="7">
        <v>0</v>
      </c>
      <c r="Y20" s="7">
        <v>0</v>
      </c>
      <c r="AA20" s="7">
        <v>0</v>
      </c>
      <c r="AC20" s="7">
        <v>100000</v>
      </c>
      <c r="AE20" s="7">
        <v>999990</v>
      </c>
      <c r="AG20" s="7">
        <v>94497452562</v>
      </c>
      <c r="AI20" s="7">
        <v>99980875181</v>
      </c>
      <c r="AK20" s="16">
        <f t="shared" si="0"/>
        <v>2.0420432834094799E-2</v>
      </c>
    </row>
    <row r="21" spans="1:37" ht="21" x14ac:dyDescent="0.25">
      <c r="A21" s="6" t="s">
        <v>77</v>
      </c>
      <c r="C21" s="4" t="s">
        <v>49</v>
      </c>
      <c r="E21" s="4" t="s">
        <v>49</v>
      </c>
      <c r="G21" s="4" t="s">
        <v>78</v>
      </c>
      <c r="I21" s="4" t="s">
        <v>79</v>
      </c>
      <c r="K21" s="7">
        <v>20.5</v>
      </c>
      <c r="M21" s="7">
        <v>20.5</v>
      </c>
      <c r="O21" s="7">
        <v>102957</v>
      </c>
      <c r="Q21" s="7">
        <v>99760185150</v>
      </c>
      <c r="S21" s="7">
        <v>101908955653</v>
      </c>
      <c r="U21" s="7">
        <v>0</v>
      </c>
      <c r="W21" s="7">
        <v>0</v>
      </c>
      <c r="Y21" s="7">
        <v>0</v>
      </c>
      <c r="AA21" s="7">
        <v>0</v>
      </c>
      <c r="AC21" s="7">
        <v>102957</v>
      </c>
      <c r="AE21" s="7">
        <v>990000</v>
      </c>
      <c r="AG21" s="7">
        <v>99760185150</v>
      </c>
      <c r="AI21" s="7">
        <v>101908955653</v>
      </c>
      <c r="AK21" s="16">
        <f t="shared" si="0"/>
        <v>2.0814230524962462E-2</v>
      </c>
    </row>
    <row r="22" spans="1:37" ht="21" x14ac:dyDescent="0.25">
      <c r="A22" s="6" t="s">
        <v>80</v>
      </c>
      <c r="C22" s="4" t="s">
        <v>49</v>
      </c>
      <c r="E22" s="4" t="s">
        <v>49</v>
      </c>
      <c r="G22" s="4" t="s">
        <v>78</v>
      </c>
      <c r="I22" s="4" t="s">
        <v>81</v>
      </c>
      <c r="K22" s="7">
        <v>20.5</v>
      </c>
      <c r="M22" s="7">
        <v>20.5</v>
      </c>
      <c r="O22" s="7">
        <v>106340</v>
      </c>
      <c r="Q22" s="7">
        <v>99759680800</v>
      </c>
      <c r="S22" s="7">
        <v>101323651758</v>
      </c>
      <c r="U22" s="7">
        <v>0</v>
      </c>
      <c r="W22" s="7">
        <v>0</v>
      </c>
      <c r="Y22" s="7">
        <v>0</v>
      </c>
      <c r="AA22" s="7">
        <v>0</v>
      </c>
      <c r="AC22" s="7">
        <v>106340</v>
      </c>
      <c r="AE22" s="7">
        <v>953000</v>
      </c>
      <c r="AG22" s="7">
        <v>99759680800</v>
      </c>
      <c r="AI22" s="7">
        <v>101323651758</v>
      </c>
      <c r="AK22" s="16">
        <f t="shared" si="0"/>
        <v>2.0694686073548688E-2</v>
      </c>
    </row>
    <row r="23" spans="1:37" ht="21" x14ac:dyDescent="0.25">
      <c r="A23" s="6" t="s">
        <v>82</v>
      </c>
      <c r="C23" s="4" t="s">
        <v>49</v>
      </c>
      <c r="E23" s="4" t="s">
        <v>49</v>
      </c>
      <c r="G23" s="4" t="s">
        <v>83</v>
      </c>
      <c r="I23" s="4" t="s">
        <v>84</v>
      </c>
      <c r="K23" s="7">
        <v>23</v>
      </c>
      <c r="M23" s="7">
        <v>23</v>
      </c>
      <c r="O23" s="7">
        <v>400000</v>
      </c>
      <c r="Q23" s="7">
        <v>400020000000</v>
      </c>
      <c r="S23" s="7">
        <v>419923875000</v>
      </c>
      <c r="U23" s="7">
        <v>400000</v>
      </c>
      <c r="W23" s="7">
        <v>399019993750</v>
      </c>
      <c r="Y23" s="7">
        <v>400000</v>
      </c>
      <c r="AA23" s="7">
        <v>419980000000</v>
      </c>
      <c r="AC23" s="7">
        <v>400000</v>
      </c>
      <c r="AE23" s="7">
        <v>1000000</v>
      </c>
      <c r="AG23" s="7">
        <v>399019993750</v>
      </c>
      <c r="AI23" s="7">
        <v>399927500000</v>
      </c>
      <c r="AK23" s="16">
        <f t="shared" si="0"/>
        <v>8.1682548162065063E-2</v>
      </c>
    </row>
    <row r="24" spans="1:37" ht="21" x14ac:dyDescent="0.25">
      <c r="A24" s="6" t="s">
        <v>85</v>
      </c>
      <c r="C24" s="4" t="s">
        <v>49</v>
      </c>
      <c r="E24" s="4" t="s">
        <v>49</v>
      </c>
      <c r="G24" s="4" t="s">
        <v>86</v>
      </c>
      <c r="I24" s="4" t="s">
        <v>87</v>
      </c>
      <c r="K24" s="7">
        <v>23</v>
      </c>
      <c r="M24" s="7">
        <v>23</v>
      </c>
      <c r="O24" s="7">
        <v>0</v>
      </c>
      <c r="Q24" s="7">
        <v>0</v>
      </c>
      <c r="S24" s="7">
        <v>0</v>
      </c>
      <c r="U24" s="7">
        <v>200000</v>
      </c>
      <c r="W24" s="7">
        <v>200000000000</v>
      </c>
      <c r="Y24" s="7">
        <v>0</v>
      </c>
      <c r="AA24" s="7">
        <v>0</v>
      </c>
      <c r="AC24" s="7">
        <v>200000</v>
      </c>
      <c r="AE24" s="7">
        <v>1000000</v>
      </c>
      <c r="AG24" s="7">
        <v>200000000000</v>
      </c>
      <c r="AI24" s="7">
        <v>199963750000</v>
      </c>
      <c r="AK24" s="16">
        <f t="shared" si="0"/>
        <v>4.0841274081032532E-2</v>
      </c>
    </row>
    <row r="25" spans="1:37" ht="21" x14ac:dyDescent="0.25">
      <c r="A25" s="6" t="s">
        <v>88</v>
      </c>
      <c r="C25" s="4" t="s">
        <v>49</v>
      </c>
      <c r="E25" s="4" t="s">
        <v>49</v>
      </c>
      <c r="G25" s="4" t="s">
        <v>89</v>
      </c>
      <c r="I25" s="4" t="s">
        <v>90</v>
      </c>
      <c r="K25" s="7">
        <v>0</v>
      </c>
      <c r="M25" s="7">
        <v>0</v>
      </c>
      <c r="O25" s="7">
        <v>0</v>
      </c>
      <c r="Q25" s="7">
        <v>0</v>
      </c>
      <c r="S25" s="7">
        <v>0</v>
      </c>
      <c r="U25" s="7">
        <v>1657391</v>
      </c>
      <c r="W25" s="7">
        <v>1295068864798</v>
      </c>
      <c r="Y25" s="7">
        <v>1657391</v>
      </c>
      <c r="AA25" s="7">
        <v>1300070648220</v>
      </c>
      <c r="AC25" s="7">
        <v>0</v>
      </c>
      <c r="AE25" s="7">
        <v>0</v>
      </c>
      <c r="AG25" s="7">
        <v>0</v>
      </c>
      <c r="AI25" s="7">
        <v>0</v>
      </c>
      <c r="AK25" s="16">
        <f t="shared" si="0"/>
        <v>0</v>
      </c>
    </row>
    <row r="26" spans="1:37" ht="21" x14ac:dyDescent="0.25">
      <c r="A26" s="6" t="s">
        <v>91</v>
      </c>
      <c r="C26" s="4" t="s">
        <v>49</v>
      </c>
      <c r="E26" s="4" t="s">
        <v>49</v>
      </c>
      <c r="G26" s="4" t="s">
        <v>92</v>
      </c>
      <c r="I26" s="4" t="s">
        <v>93</v>
      </c>
      <c r="K26" s="7">
        <v>0</v>
      </c>
      <c r="M26" s="7">
        <v>0</v>
      </c>
      <c r="O26" s="7">
        <v>0</v>
      </c>
      <c r="Q26" s="7">
        <v>0</v>
      </c>
      <c r="S26" s="7">
        <v>0</v>
      </c>
      <c r="U26" s="7">
        <v>260431</v>
      </c>
      <c r="W26" s="7">
        <v>201395727200</v>
      </c>
      <c r="Y26" s="7">
        <v>260431</v>
      </c>
      <c r="AA26" s="7">
        <v>202175958219</v>
      </c>
      <c r="AC26" s="7">
        <v>0</v>
      </c>
      <c r="AE26" s="7">
        <v>0</v>
      </c>
      <c r="AG26" s="7">
        <v>0</v>
      </c>
      <c r="AI26" s="7">
        <v>0</v>
      </c>
      <c r="AK26" s="16">
        <f t="shared" si="0"/>
        <v>0</v>
      </c>
    </row>
    <row r="27" spans="1:37" ht="21" x14ac:dyDescent="0.25">
      <c r="A27" s="6" t="s">
        <v>94</v>
      </c>
      <c r="C27" s="4" t="s">
        <v>49</v>
      </c>
      <c r="E27" s="4" t="s">
        <v>49</v>
      </c>
      <c r="G27" s="4" t="s">
        <v>95</v>
      </c>
      <c r="I27" s="4" t="s">
        <v>96</v>
      </c>
      <c r="K27" s="7">
        <v>0</v>
      </c>
      <c r="M27" s="7">
        <v>0</v>
      </c>
      <c r="O27" s="7">
        <v>0</v>
      </c>
      <c r="Q27" s="7">
        <v>0</v>
      </c>
      <c r="S27" s="7">
        <v>0</v>
      </c>
      <c r="U27" s="7">
        <v>1242562</v>
      </c>
      <c r="W27" s="7">
        <v>1001313736460</v>
      </c>
      <c r="Y27" s="7">
        <v>1242562</v>
      </c>
      <c r="AA27" s="7">
        <v>1002859245572</v>
      </c>
      <c r="AC27" s="7">
        <v>0</v>
      </c>
      <c r="AE27" s="7">
        <v>0</v>
      </c>
      <c r="AG27" s="7">
        <v>0</v>
      </c>
      <c r="AI27" s="7">
        <v>0</v>
      </c>
      <c r="AK27" s="16">
        <f t="shared" si="0"/>
        <v>0</v>
      </c>
    </row>
    <row r="28" spans="1:37" ht="21" x14ac:dyDescent="0.25">
      <c r="A28" s="6" t="s">
        <v>97</v>
      </c>
      <c r="C28" s="4" t="s">
        <v>49</v>
      </c>
      <c r="E28" s="4" t="s">
        <v>49</v>
      </c>
      <c r="G28" s="4" t="s">
        <v>98</v>
      </c>
      <c r="I28" s="4" t="s">
        <v>99</v>
      </c>
      <c r="K28" s="7">
        <v>0</v>
      </c>
      <c r="M28" s="7">
        <v>0</v>
      </c>
      <c r="O28" s="7">
        <v>0</v>
      </c>
      <c r="Q28" s="7">
        <v>0</v>
      </c>
      <c r="S28" s="7">
        <v>0</v>
      </c>
      <c r="U28" s="7">
        <v>1589220</v>
      </c>
      <c r="W28" s="7">
        <v>1281725930000</v>
      </c>
      <c r="Y28" s="7">
        <v>1589220</v>
      </c>
      <c r="AA28" s="7">
        <v>1285684407520</v>
      </c>
      <c r="AC28" s="7">
        <v>0</v>
      </c>
      <c r="AE28" s="7">
        <v>0</v>
      </c>
      <c r="AG28" s="7">
        <v>0</v>
      </c>
      <c r="AI28" s="7">
        <v>0</v>
      </c>
      <c r="AK28" s="16">
        <f t="shared" si="0"/>
        <v>0</v>
      </c>
    </row>
    <row r="29" spans="1:37" ht="21" x14ac:dyDescent="0.25">
      <c r="A29" s="6" t="s">
        <v>100</v>
      </c>
      <c r="C29" s="4" t="s">
        <v>49</v>
      </c>
      <c r="E29" s="4" t="s">
        <v>49</v>
      </c>
      <c r="G29" s="4" t="s">
        <v>53</v>
      </c>
      <c r="I29" s="4" t="s">
        <v>101</v>
      </c>
      <c r="K29" s="7">
        <v>0</v>
      </c>
      <c r="M29" s="7">
        <v>0</v>
      </c>
      <c r="O29" s="7">
        <v>0</v>
      </c>
      <c r="Q29" s="7">
        <v>0</v>
      </c>
      <c r="S29" s="7">
        <v>0</v>
      </c>
      <c r="U29" s="7">
        <v>337790</v>
      </c>
      <c r="W29" s="7">
        <v>303692607957</v>
      </c>
      <c r="Y29" s="7">
        <v>337790</v>
      </c>
      <c r="AA29" s="7">
        <v>304377015913</v>
      </c>
      <c r="AC29" s="7">
        <v>0</v>
      </c>
      <c r="AE29" s="7">
        <v>0</v>
      </c>
      <c r="AG29" s="7">
        <v>0</v>
      </c>
      <c r="AI29" s="7">
        <v>0</v>
      </c>
      <c r="AK29" s="16">
        <f t="shared" si="0"/>
        <v>0</v>
      </c>
    </row>
    <row r="30" spans="1:37" ht="21" x14ac:dyDescent="0.25">
      <c r="A30" s="6" t="s">
        <v>102</v>
      </c>
      <c r="C30" s="4" t="s">
        <v>49</v>
      </c>
      <c r="E30" s="4" t="s">
        <v>49</v>
      </c>
      <c r="G30" s="4" t="s">
        <v>53</v>
      </c>
      <c r="I30" s="4" t="s">
        <v>103</v>
      </c>
      <c r="K30" s="7">
        <v>0</v>
      </c>
      <c r="M30" s="7">
        <v>0</v>
      </c>
      <c r="O30" s="7">
        <v>0</v>
      </c>
      <c r="Q30" s="7">
        <v>0</v>
      </c>
      <c r="S30" s="7">
        <v>0</v>
      </c>
      <c r="U30" s="7">
        <v>1287256</v>
      </c>
      <c r="W30" s="7">
        <v>1005495661600</v>
      </c>
      <c r="Y30" s="7">
        <v>1287256</v>
      </c>
      <c r="AA30" s="7">
        <v>1007803616544</v>
      </c>
      <c r="AC30" s="7">
        <v>0</v>
      </c>
      <c r="AE30" s="7">
        <v>0</v>
      </c>
      <c r="AG30" s="7">
        <v>0</v>
      </c>
      <c r="AI30" s="7">
        <v>0</v>
      </c>
      <c r="AK30" s="16">
        <f t="shared" si="0"/>
        <v>0</v>
      </c>
    </row>
    <row r="31" spans="1:37" ht="19.5" thickBot="1" x14ac:dyDescent="0.3">
      <c r="Q31" s="11">
        <f>SUM(Q11:Q30)</f>
        <v>2440801242146</v>
      </c>
      <c r="S31" s="11">
        <f>SUM(S11:S30)</f>
        <v>2511518957663</v>
      </c>
      <c r="W31" s="11">
        <f>SUM(W11:W30)</f>
        <v>14026586226840</v>
      </c>
      <c r="AA31" s="11">
        <f>SUM(AA11:AA30)</f>
        <v>13947687151244</v>
      </c>
      <c r="AG31" s="11">
        <f>SUM(AG11:AG30)</f>
        <v>2566107227066</v>
      </c>
      <c r="AI31" s="11">
        <f>SUM(AI11:AI30)</f>
        <v>2615967580919</v>
      </c>
      <c r="AK31" s="17">
        <f>SUM(AK11:AK30)</f>
        <v>0.53429408560005753</v>
      </c>
    </row>
    <row r="32" spans="1:37" ht="19.5" thickTop="1" x14ac:dyDescent="0.25"/>
    <row r="38" spans="37:37" hidden="1" x14ac:dyDescent="0.25">
      <c r="AK38" s="15">
        <v>4896119293518</v>
      </c>
    </row>
  </sheetData>
  <mergeCells count="30">
    <mergeCell ref="A6:W6"/>
    <mergeCell ref="A7:U7"/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zoomScale="85" zoomScaleNormal="85" workbookViewId="0">
      <selection activeCell="A5" sqref="A5:XFD6"/>
    </sheetView>
  </sheetViews>
  <sheetFormatPr defaultRowHeight="18.75" x14ac:dyDescent="0.25"/>
  <cols>
    <col min="1" max="1" width="31" style="4" bestFit="1" customWidth="1"/>
    <col min="2" max="2" width="1" style="4" customWidth="1"/>
    <col min="3" max="3" width="9.5703125" style="4" bestFit="1" customWidth="1"/>
    <col min="4" max="4" width="1" style="4" customWidth="1"/>
    <col min="5" max="5" width="15" style="4" bestFit="1" customWidth="1"/>
    <col min="6" max="6" width="1" style="4" customWidth="1"/>
    <col min="7" max="7" width="23" style="4" bestFit="1" customWidth="1"/>
    <col min="8" max="8" width="1" style="4" customWidth="1"/>
    <col min="9" max="9" width="15.140625" style="4" bestFit="1" customWidth="1"/>
    <col min="10" max="10" width="1" style="4" customWidth="1"/>
    <col min="11" max="11" width="32.7109375" style="4" bestFit="1" customWidth="1"/>
    <col min="12" max="12" width="1" style="4" customWidth="1"/>
    <col min="13" max="13" width="17.7109375" style="4" customWidth="1"/>
    <col min="14" max="14" width="1" style="4" customWidth="1"/>
    <col min="15" max="15" width="9.140625" style="4" customWidth="1"/>
    <col min="16" max="16384" width="9.140625" style="4"/>
  </cols>
  <sheetData>
    <row r="2" spans="1:13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30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22" customFormat="1" ht="24" x14ac:dyDescent="0.55000000000000004">
      <c r="A5" s="21" t="s">
        <v>271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s="22" customFormat="1" ht="24" x14ac:dyDescent="0.55000000000000004">
      <c r="A6" s="21" t="s">
        <v>272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8" spans="1:13" ht="30" x14ac:dyDescent="0.25">
      <c r="A8" s="8" t="s">
        <v>3</v>
      </c>
      <c r="C8" s="9" t="s">
        <v>6</v>
      </c>
      <c r="D8" s="9" t="s">
        <v>6</v>
      </c>
      <c r="E8" s="9" t="s">
        <v>6</v>
      </c>
      <c r="F8" s="9" t="s">
        <v>6</v>
      </c>
      <c r="G8" s="9" t="s">
        <v>6</v>
      </c>
      <c r="H8" s="9" t="s">
        <v>6</v>
      </c>
      <c r="I8" s="9" t="s">
        <v>6</v>
      </c>
      <c r="J8" s="9" t="s">
        <v>6</v>
      </c>
      <c r="K8" s="9" t="s">
        <v>6</v>
      </c>
      <c r="L8" s="9" t="s">
        <v>6</v>
      </c>
      <c r="M8" s="9" t="s">
        <v>6</v>
      </c>
    </row>
    <row r="9" spans="1:13" ht="30" x14ac:dyDescent="0.25">
      <c r="A9" s="9" t="s">
        <v>3</v>
      </c>
      <c r="C9" s="9" t="s">
        <v>7</v>
      </c>
      <c r="E9" s="9" t="s">
        <v>104</v>
      </c>
      <c r="G9" s="9" t="s">
        <v>105</v>
      </c>
      <c r="I9" s="9" t="s">
        <v>106</v>
      </c>
      <c r="K9" s="9" t="s">
        <v>107</v>
      </c>
      <c r="M9" s="9" t="s">
        <v>108</v>
      </c>
    </row>
    <row r="10" spans="1:13" ht="21" x14ac:dyDescent="0.25">
      <c r="A10" s="6" t="s">
        <v>52</v>
      </c>
      <c r="C10" s="7">
        <v>88500</v>
      </c>
      <c r="E10" s="7">
        <v>849950</v>
      </c>
      <c r="G10" s="7">
        <v>840000</v>
      </c>
      <c r="I10" s="4" t="s">
        <v>109</v>
      </c>
      <c r="K10" s="7">
        <v>74340000000</v>
      </c>
      <c r="M10" s="4" t="s">
        <v>266</v>
      </c>
    </row>
    <row r="11" spans="1:13" ht="21" x14ac:dyDescent="0.25">
      <c r="A11" s="6" t="s">
        <v>71</v>
      </c>
      <c r="C11" s="7">
        <v>465000</v>
      </c>
      <c r="E11" s="7">
        <v>971220</v>
      </c>
      <c r="G11" s="7">
        <v>952500</v>
      </c>
      <c r="I11" s="4" t="s">
        <v>110</v>
      </c>
      <c r="K11" s="7">
        <v>442912500000</v>
      </c>
      <c r="M11" s="4" t="s">
        <v>266</v>
      </c>
    </row>
    <row r="12" spans="1:13" ht="21" x14ac:dyDescent="0.25">
      <c r="A12" s="6" t="s">
        <v>62</v>
      </c>
      <c r="C12" s="7">
        <v>257500</v>
      </c>
      <c r="E12" s="7">
        <v>830030</v>
      </c>
      <c r="G12" s="7">
        <v>840000</v>
      </c>
      <c r="I12" s="4" t="s">
        <v>111</v>
      </c>
      <c r="K12" s="7">
        <v>216300000000</v>
      </c>
      <c r="M12" s="4" t="s">
        <v>266</v>
      </c>
    </row>
    <row r="13" spans="1:13" ht="21" x14ac:dyDescent="0.25">
      <c r="A13" s="6" t="s">
        <v>77</v>
      </c>
      <c r="C13" s="7">
        <v>102957</v>
      </c>
      <c r="E13" s="7">
        <v>923400</v>
      </c>
      <c r="G13" s="7">
        <v>990000</v>
      </c>
      <c r="I13" s="4" t="s">
        <v>112</v>
      </c>
      <c r="K13" s="7">
        <v>101927430000</v>
      </c>
      <c r="M13" s="4" t="s">
        <v>266</v>
      </c>
    </row>
    <row r="14" spans="1:13" ht="21" x14ac:dyDescent="0.25">
      <c r="A14" s="6" t="s">
        <v>80</v>
      </c>
      <c r="C14" s="7">
        <v>106340</v>
      </c>
      <c r="E14" s="7">
        <v>867800</v>
      </c>
      <c r="G14" s="7">
        <v>953000</v>
      </c>
      <c r="I14" s="4" t="s">
        <v>113</v>
      </c>
      <c r="K14" s="7">
        <v>101342020000</v>
      </c>
      <c r="M14" s="4" t="s">
        <v>266</v>
      </c>
    </row>
    <row r="15" spans="1:13" ht="19.5" thickBot="1" x14ac:dyDescent="0.3">
      <c r="K15" s="11">
        <f>SUM(K10:K14)</f>
        <v>936821950000</v>
      </c>
    </row>
    <row r="16" spans="1:13" ht="19.5" thickTop="1" x14ac:dyDescent="0.25"/>
  </sheetData>
  <mergeCells count="13">
    <mergeCell ref="A2:M2"/>
    <mergeCell ref="A3:M3"/>
    <mergeCell ref="A4:M4"/>
    <mergeCell ref="A5:M5"/>
    <mergeCell ref="A6:M6"/>
    <mergeCell ref="K9"/>
    <mergeCell ref="M9"/>
    <mergeCell ref="C8:M8"/>
    <mergeCell ref="A8:A9"/>
    <mergeCell ref="C9"/>
    <mergeCell ref="E9"/>
    <mergeCell ref="G9"/>
    <mergeCell ref="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39"/>
  <sheetViews>
    <sheetView rightToLeft="1" topLeftCell="A19" zoomScale="85" zoomScaleNormal="85" workbookViewId="0">
      <selection activeCell="C18" sqref="C18"/>
    </sheetView>
  </sheetViews>
  <sheetFormatPr defaultRowHeight="18.75" x14ac:dyDescent="0.25"/>
  <cols>
    <col min="1" max="1" width="25" style="4" bestFit="1" customWidth="1"/>
    <col min="2" max="2" width="1" style="4" customWidth="1"/>
    <col min="3" max="3" width="27.140625" style="4" bestFit="1" customWidth="1"/>
    <col min="4" max="4" width="1" style="4" customWidth="1"/>
    <col min="5" max="5" width="14.28515625" style="4" bestFit="1" customWidth="1"/>
    <col min="6" max="6" width="1" style="4" customWidth="1"/>
    <col min="7" max="7" width="15.42578125" style="4" bestFit="1" customWidth="1"/>
    <col min="8" max="8" width="1" style="4" customWidth="1"/>
    <col min="9" max="9" width="11.8554687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20.7109375" style="4" bestFit="1" customWidth="1"/>
    <col min="14" max="14" width="1" style="4" customWidth="1"/>
    <col min="15" max="15" width="20.28515625" style="4" bestFit="1" customWidth="1"/>
    <col min="16" max="16" width="1" style="4" customWidth="1"/>
    <col min="17" max="17" width="18.85546875" style="4" bestFit="1" customWidth="1"/>
    <col min="18" max="18" width="1" style="4" customWidth="1"/>
    <col min="19" max="19" width="2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25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30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5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5" s="22" customFormat="1" ht="24" x14ac:dyDescent="0.55000000000000004">
      <c r="A5" s="21" t="s">
        <v>267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s="22" customFormat="1" ht="24" x14ac:dyDescent="0.55000000000000004">
      <c r="A6" s="21" t="s">
        <v>273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1:25" ht="30" x14ac:dyDescent="0.25">
      <c r="A8" s="8" t="s">
        <v>115</v>
      </c>
      <c r="C8" s="9" t="s">
        <v>116</v>
      </c>
      <c r="D8" s="9" t="s">
        <v>116</v>
      </c>
      <c r="E8" s="9" t="s">
        <v>116</v>
      </c>
      <c r="F8" s="9" t="s">
        <v>116</v>
      </c>
      <c r="G8" s="9" t="s">
        <v>116</v>
      </c>
      <c r="H8" s="9" t="s">
        <v>116</v>
      </c>
      <c r="I8" s="9" t="s">
        <v>116</v>
      </c>
      <c r="K8" s="9" t="s">
        <v>4</v>
      </c>
      <c r="M8" s="9" t="s">
        <v>5</v>
      </c>
      <c r="N8" s="9" t="s">
        <v>5</v>
      </c>
      <c r="O8" s="9" t="s">
        <v>5</v>
      </c>
      <c r="Q8" s="9" t="s">
        <v>6</v>
      </c>
      <c r="R8" s="9" t="s">
        <v>6</v>
      </c>
      <c r="S8" s="9" t="s">
        <v>6</v>
      </c>
    </row>
    <row r="9" spans="1:25" ht="30" x14ac:dyDescent="0.25">
      <c r="A9" s="9" t="s">
        <v>115</v>
      </c>
      <c r="C9" s="9" t="s">
        <v>117</v>
      </c>
      <c r="E9" s="9" t="s">
        <v>118</v>
      </c>
      <c r="G9" s="9" t="s">
        <v>119</v>
      </c>
      <c r="I9" s="9" t="s">
        <v>46</v>
      </c>
      <c r="K9" s="9" t="s">
        <v>120</v>
      </c>
      <c r="M9" s="9" t="s">
        <v>121</v>
      </c>
      <c r="O9" s="9" t="s">
        <v>122</v>
      </c>
      <c r="Q9" s="9" t="s">
        <v>120</v>
      </c>
      <c r="S9" s="9" t="s">
        <v>114</v>
      </c>
    </row>
    <row r="10" spans="1:25" ht="21" x14ac:dyDescent="0.25">
      <c r="A10" s="6" t="s">
        <v>123</v>
      </c>
      <c r="C10" s="4" t="s">
        <v>124</v>
      </c>
      <c r="E10" s="4" t="s">
        <v>125</v>
      </c>
      <c r="G10" s="4" t="s">
        <v>126</v>
      </c>
      <c r="I10" s="7">
        <v>0</v>
      </c>
      <c r="K10" s="12">
        <v>147991753801</v>
      </c>
      <c r="L10" s="12"/>
      <c r="M10" s="12">
        <v>15178535215087</v>
      </c>
      <c r="N10" s="12"/>
      <c r="O10" s="12">
        <v>15316465317543</v>
      </c>
      <c r="P10" s="12"/>
      <c r="Q10" s="12">
        <v>10061651345</v>
      </c>
      <c r="S10" s="16">
        <f>Q10/$S$39</f>
        <v>2.0550257748663675E-3</v>
      </c>
    </row>
    <row r="11" spans="1:25" ht="21" x14ac:dyDescent="0.25">
      <c r="A11" s="6" t="s">
        <v>127</v>
      </c>
      <c r="C11" s="4" t="s">
        <v>128</v>
      </c>
      <c r="E11" s="4" t="s">
        <v>125</v>
      </c>
      <c r="G11" s="4" t="s">
        <v>126</v>
      </c>
      <c r="I11" s="7">
        <v>0</v>
      </c>
      <c r="K11" s="12">
        <v>20160796</v>
      </c>
      <c r="L11" s="12"/>
      <c r="M11" s="12">
        <v>14439628426</v>
      </c>
      <c r="N11" s="12"/>
      <c r="O11" s="12">
        <v>14440804000</v>
      </c>
      <c r="P11" s="12"/>
      <c r="Q11" s="12">
        <v>18985222</v>
      </c>
      <c r="S11" s="16">
        <f t="shared" ref="S11:S33" si="0">Q11/$S$39</f>
        <v>3.8776060920604286E-6</v>
      </c>
    </row>
    <row r="12" spans="1:25" ht="21" x14ac:dyDescent="0.25">
      <c r="A12" s="6" t="s">
        <v>123</v>
      </c>
      <c r="C12" s="4" t="s">
        <v>129</v>
      </c>
      <c r="E12" s="4" t="s">
        <v>130</v>
      </c>
      <c r="G12" s="4" t="s">
        <v>131</v>
      </c>
      <c r="I12" s="7">
        <v>0</v>
      </c>
      <c r="K12" s="12">
        <v>50000000</v>
      </c>
      <c r="L12" s="12"/>
      <c r="M12" s="12">
        <v>0</v>
      </c>
      <c r="N12" s="12"/>
      <c r="O12" s="12">
        <v>0</v>
      </c>
      <c r="P12" s="12"/>
      <c r="Q12" s="12">
        <v>50000000</v>
      </c>
      <c r="S12" s="16">
        <f t="shared" si="0"/>
        <v>1.0212169475975654E-5</v>
      </c>
    </row>
    <row r="13" spans="1:25" ht="21" x14ac:dyDescent="0.25">
      <c r="A13" s="6" t="s">
        <v>132</v>
      </c>
      <c r="C13" s="4" t="s">
        <v>133</v>
      </c>
      <c r="E13" s="4" t="s">
        <v>125</v>
      </c>
      <c r="G13" s="4" t="s">
        <v>134</v>
      </c>
      <c r="I13" s="7">
        <v>0</v>
      </c>
      <c r="K13" s="12">
        <v>19796316</v>
      </c>
      <c r="L13" s="12"/>
      <c r="M13" s="12">
        <v>853336930507</v>
      </c>
      <c r="N13" s="12"/>
      <c r="O13" s="12">
        <v>853349963000</v>
      </c>
      <c r="P13" s="12"/>
      <c r="Q13" s="12">
        <v>6763823</v>
      </c>
      <c r="S13" s="16">
        <f t="shared" si="0"/>
        <v>1.3814661356300414E-6</v>
      </c>
    </row>
    <row r="14" spans="1:25" ht="21" x14ac:dyDescent="0.25">
      <c r="A14" s="6" t="s">
        <v>135</v>
      </c>
      <c r="C14" s="4" t="s">
        <v>136</v>
      </c>
      <c r="E14" s="4" t="s">
        <v>125</v>
      </c>
      <c r="G14" s="4" t="s">
        <v>137</v>
      </c>
      <c r="I14" s="7">
        <v>0</v>
      </c>
      <c r="K14" s="12">
        <v>20754091</v>
      </c>
      <c r="L14" s="12"/>
      <c r="M14" s="12">
        <v>15544194</v>
      </c>
      <c r="N14" s="12"/>
      <c r="O14" s="12">
        <v>504000</v>
      </c>
      <c r="P14" s="12"/>
      <c r="Q14" s="12">
        <v>35794285</v>
      </c>
      <c r="S14" s="16">
        <f t="shared" si="0"/>
        <v>7.3107460938274635E-6</v>
      </c>
    </row>
    <row r="15" spans="1:25" ht="21" x14ac:dyDescent="0.25">
      <c r="A15" s="6" t="s">
        <v>138</v>
      </c>
      <c r="C15" s="4" t="s">
        <v>139</v>
      </c>
      <c r="E15" s="4" t="s">
        <v>125</v>
      </c>
      <c r="G15" s="4" t="s">
        <v>140</v>
      </c>
      <c r="I15" s="7">
        <v>0</v>
      </c>
      <c r="K15" s="12">
        <v>5022208</v>
      </c>
      <c r="L15" s="12"/>
      <c r="M15" s="12">
        <v>20639</v>
      </c>
      <c r="N15" s="12"/>
      <c r="O15" s="12">
        <v>0</v>
      </c>
      <c r="P15" s="12"/>
      <c r="Q15" s="12">
        <v>5042847</v>
      </c>
      <c r="S15" s="16">
        <f t="shared" si="0"/>
        <v>1.029968164108308E-6</v>
      </c>
    </row>
    <row r="16" spans="1:25" ht="21" x14ac:dyDescent="0.25">
      <c r="A16" s="6" t="s">
        <v>141</v>
      </c>
      <c r="C16" s="4" t="s">
        <v>142</v>
      </c>
      <c r="E16" s="4" t="s">
        <v>125</v>
      </c>
      <c r="G16" s="4" t="s">
        <v>143</v>
      </c>
      <c r="I16" s="7">
        <v>0</v>
      </c>
      <c r="K16" s="12">
        <v>19944680</v>
      </c>
      <c r="L16" s="12"/>
      <c r="M16" s="12">
        <v>7189041095</v>
      </c>
      <c r="N16" s="12"/>
      <c r="O16" s="12">
        <v>7189192000</v>
      </c>
      <c r="P16" s="12"/>
      <c r="Q16" s="12">
        <v>19793775</v>
      </c>
      <c r="S16" s="16">
        <f t="shared" si="0"/>
        <v>4.0427476973865994E-6</v>
      </c>
    </row>
    <row r="17" spans="1:19" ht="21" x14ac:dyDescent="0.25">
      <c r="A17" s="6" t="s">
        <v>138</v>
      </c>
      <c r="C17" s="4" t="s">
        <v>144</v>
      </c>
      <c r="E17" s="4" t="s">
        <v>145</v>
      </c>
      <c r="G17" s="4" t="s">
        <v>146</v>
      </c>
      <c r="I17" s="7">
        <v>0</v>
      </c>
      <c r="K17" s="12">
        <v>5602662</v>
      </c>
      <c r="L17" s="12"/>
      <c r="M17" s="12">
        <v>0</v>
      </c>
      <c r="N17" s="12"/>
      <c r="O17" s="12">
        <v>0</v>
      </c>
      <c r="P17" s="12"/>
      <c r="Q17" s="12">
        <v>5602662</v>
      </c>
      <c r="S17" s="16">
        <f t="shared" si="0"/>
        <v>1.1443066772121741E-6</v>
      </c>
    </row>
    <row r="18" spans="1:19" ht="21" x14ac:dyDescent="0.25">
      <c r="A18" s="6" t="s">
        <v>147</v>
      </c>
      <c r="C18" s="4" t="s">
        <v>148</v>
      </c>
      <c r="E18" s="4" t="s">
        <v>125</v>
      </c>
      <c r="G18" s="4" t="s">
        <v>149</v>
      </c>
      <c r="I18" s="7">
        <v>0</v>
      </c>
      <c r="K18" s="12">
        <v>1016074</v>
      </c>
      <c r="L18" s="12"/>
      <c r="M18" s="12">
        <v>2104</v>
      </c>
      <c r="N18" s="12"/>
      <c r="O18" s="12">
        <v>504000</v>
      </c>
      <c r="P18" s="12"/>
      <c r="Q18" s="12">
        <v>514178</v>
      </c>
      <c r="S18" s="16">
        <f t="shared" si="0"/>
        <v>1.050174575363642E-7</v>
      </c>
    </row>
    <row r="19" spans="1:19" ht="21" x14ac:dyDescent="0.25">
      <c r="A19" s="6" t="s">
        <v>150</v>
      </c>
      <c r="C19" s="4" t="s">
        <v>151</v>
      </c>
      <c r="E19" s="4" t="s">
        <v>130</v>
      </c>
      <c r="G19" s="4" t="s">
        <v>152</v>
      </c>
      <c r="I19" s="7">
        <v>0</v>
      </c>
      <c r="K19" s="12">
        <v>5640136</v>
      </c>
      <c r="L19" s="12"/>
      <c r="M19" s="12">
        <v>0</v>
      </c>
      <c r="N19" s="12"/>
      <c r="O19" s="12">
        <v>504000</v>
      </c>
      <c r="P19" s="12"/>
      <c r="Q19" s="12">
        <v>5136136</v>
      </c>
      <c r="S19" s="16">
        <f t="shared" si="0"/>
        <v>1.0490218256731937E-6</v>
      </c>
    </row>
    <row r="20" spans="1:19" ht="21" x14ac:dyDescent="0.25">
      <c r="A20" s="6" t="s">
        <v>132</v>
      </c>
      <c r="C20" s="4" t="s">
        <v>153</v>
      </c>
      <c r="E20" s="4" t="s">
        <v>154</v>
      </c>
      <c r="G20" s="4" t="s">
        <v>155</v>
      </c>
      <c r="I20" s="7">
        <v>28</v>
      </c>
      <c r="K20" s="12">
        <v>240000000000</v>
      </c>
      <c r="L20" s="12"/>
      <c r="M20" s="12">
        <v>0</v>
      </c>
      <c r="N20" s="12"/>
      <c r="O20" s="12">
        <v>240000000000</v>
      </c>
      <c r="P20" s="12"/>
      <c r="Q20" s="12">
        <v>0</v>
      </c>
      <c r="S20" s="16">
        <f t="shared" si="0"/>
        <v>0</v>
      </c>
    </row>
    <row r="21" spans="1:19" ht="21" x14ac:dyDescent="0.25">
      <c r="A21" s="6" t="s">
        <v>156</v>
      </c>
      <c r="C21" s="4" t="s">
        <v>157</v>
      </c>
      <c r="E21" s="4" t="s">
        <v>125</v>
      </c>
      <c r="G21" s="4" t="s">
        <v>158</v>
      </c>
      <c r="I21" s="7">
        <v>0</v>
      </c>
      <c r="K21" s="12">
        <v>19994833</v>
      </c>
      <c r="L21" s="12"/>
      <c r="M21" s="12">
        <v>80099</v>
      </c>
      <c r="N21" s="12"/>
      <c r="O21" s="12">
        <v>504000</v>
      </c>
      <c r="P21" s="12"/>
      <c r="Q21" s="12">
        <v>19570932</v>
      </c>
      <c r="S21" s="16">
        <f t="shared" si="0"/>
        <v>3.9972334877359027E-6</v>
      </c>
    </row>
    <row r="22" spans="1:19" ht="21" x14ac:dyDescent="0.25">
      <c r="A22" s="6" t="s">
        <v>159</v>
      </c>
      <c r="C22" s="4" t="s">
        <v>160</v>
      </c>
      <c r="E22" s="4" t="s">
        <v>125</v>
      </c>
      <c r="G22" s="4" t="s">
        <v>161</v>
      </c>
      <c r="I22" s="7">
        <v>0</v>
      </c>
      <c r="K22" s="12">
        <v>842382</v>
      </c>
      <c r="L22" s="12"/>
      <c r="M22" s="12">
        <v>0</v>
      </c>
      <c r="N22" s="12"/>
      <c r="O22" s="12">
        <v>504000</v>
      </c>
      <c r="P22" s="12"/>
      <c r="Q22" s="12">
        <v>338382</v>
      </c>
      <c r="S22" s="16">
        <f t="shared" si="0"/>
        <v>6.9112286632391869E-8</v>
      </c>
    </row>
    <row r="23" spans="1:19" ht="21" x14ac:dyDescent="0.25">
      <c r="A23" s="6" t="s">
        <v>132</v>
      </c>
      <c r="C23" s="4" t="s">
        <v>162</v>
      </c>
      <c r="E23" s="4" t="s">
        <v>154</v>
      </c>
      <c r="G23" s="4" t="s">
        <v>163</v>
      </c>
      <c r="I23" s="7">
        <v>28</v>
      </c>
      <c r="K23" s="12">
        <v>48000000000</v>
      </c>
      <c r="L23" s="12"/>
      <c r="M23" s="12">
        <v>0</v>
      </c>
      <c r="N23" s="12"/>
      <c r="O23" s="12">
        <v>48000000000</v>
      </c>
      <c r="P23" s="12"/>
      <c r="Q23" s="12">
        <v>0</v>
      </c>
      <c r="S23" s="16">
        <f t="shared" si="0"/>
        <v>0</v>
      </c>
    </row>
    <row r="24" spans="1:19" ht="21" x14ac:dyDescent="0.25">
      <c r="A24" s="6" t="s">
        <v>132</v>
      </c>
      <c r="C24" s="4" t="s">
        <v>164</v>
      </c>
      <c r="E24" s="4" t="s">
        <v>154</v>
      </c>
      <c r="G24" s="4" t="s">
        <v>165</v>
      </c>
      <c r="I24" s="7">
        <v>28</v>
      </c>
      <c r="K24" s="12">
        <v>200000000000</v>
      </c>
      <c r="L24" s="12"/>
      <c r="M24" s="12">
        <v>0</v>
      </c>
      <c r="N24" s="12"/>
      <c r="O24" s="12">
        <v>0</v>
      </c>
      <c r="P24" s="12"/>
      <c r="Q24" s="12">
        <v>200000000000</v>
      </c>
      <c r="S24" s="16">
        <f t="shared" si="0"/>
        <v>4.0848677903902612E-2</v>
      </c>
    </row>
    <row r="25" spans="1:19" ht="21" x14ac:dyDescent="0.25">
      <c r="A25" s="6" t="s">
        <v>132</v>
      </c>
      <c r="C25" s="4" t="s">
        <v>166</v>
      </c>
      <c r="E25" s="4" t="s">
        <v>154</v>
      </c>
      <c r="G25" s="4" t="s">
        <v>167</v>
      </c>
      <c r="I25" s="7">
        <v>28</v>
      </c>
      <c r="K25" s="12">
        <v>60000000000</v>
      </c>
      <c r="L25" s="12"/>
      <c r="M25" s="12">
        <v>0</v>
      </c>
      <c r="N25" s="12"/>
      <c r="O25" s="12">
        <v>0</v>
      </c>
      <c r="P25" s="12"/>
      <c r="Q25" s="12">
        <v>60000000000</v>
      </c>
      <c r="S25" s="16">
        <f t="shared" si="0"/>
        <v>1.2254603371170784E-2</v>
      </c>
    </row>
    <row r="26" spans="1:19" ht="21" x14ac:dyDescent="0.25">
      <c r="A26" s="6" t="s">
        <v>168</v>
      </c>
      <c r="C26" s="4" t="s">
        <v>169</v>
      </c>
      <c r="E26" s="4" t="s">
        <v>125</v>
      </c>
      <c r="G26" s="4" t="s">
        <v>170</v>
      </c>
      <c r="I26" s="7">
        <v>0</v>
      </c>
      <c r="K26" s="12">
        <v>3131215596</v>
      </c>
      <c r="L26" s="12"/>
      <c r="M26" s="12">
        <v>446756080184</v>
      </c>
      <c r="N26" s="12"/>
      <c r="O26" s="12">
        <v>448077304000</v>
      </c>
      <c r="P26" s="12"/>
      <c r="Q26" s="12">
        <v>1809991780</v>
      </c>
      <c r="S26" s="16">
        <f t="shared" si="0"/>
        <v>3.6967885614965678E-4</v>
      </c>
    </row>
    <row r="27" spans="1:19" ht="21" x14ac:dyDescent="0.25">
      <c r="A27" s="6" t="s">
        <v>141</v>
      </c>
      <c r="C27" s="4" t="s">
        <v>171</v>
      </c>
      <c r="E27" s="4" t="s">
        <v>154</v>
      </c>
      <c r="G27" s="4" t="s">
        <v>172</v>
      </c>
      <c r="I27" s="7">
        <v>26</v>
      </c>
      <c r="K27" s="12">
        <v>800000000000</v>
      </c>
      <c r="L27" s="12"/>
      <c r="M27" s="12">
        <v>0</v>
      </c>
      <c r="N27" s="12"/>
      <c r="O27" s="12">
        <v>0</v>
      </c>
      <c r="P27" s="12"/>
      <c r="Q27" s="12">
        <v>800000000000</v>
      </c>
      <c r="S27" s="16">
        <f t="shared" si="0"/>
        <v>0.16339471161561045</v>
      </c>
    </row>
    <row r="28" spans="1:19" ht="21" x14ac:dyDescent="0.25">
      <c r="A28" s="6" t="s">
        <v>173</v>
      </c>
      <c r="C28" s="4" t="s">
        <v>174</v>
      </c>
      <c r="E28" s="4" t="s">
        <v>125</v>
      </c>
      <c r="G28" s="4" t="s">
        <v>175</v>
      </c>
      <c r="I28" s="7">
        <v>0</v>
      </c>
      <c r="K28" s="12">
        <v>20030000</v>
      </c>
      <c r="L28" s="12"/>
      <c r="M28" s="12">
        <v>697015369987</v>
      </c>
      <c r="N28" s="12"/>
      <c r="O28" s="12">
        <v>697030342000</v>
      </c>
      <c r="P28" s="12"/>
      <c r="Q28" s="12">
        <v>5057987</v>
      </c>
      <c r="S28" s="16">
        <f t="shared" si="0"/>
        <v>1.0330604090256333E-6</v>
      </c>
    </row>
    <row r="29" spans="1:19" ht="21" x14ac:dyDescent="0.25">
      <c r="A29" s="6" t="s">
        <v>173</v>
      </c>
      <c r="C29" s="4" t="s">
        <v>176</v>
      </c>
      <c r="E29" s="4" t="s">
        <v>154</v>
      </c>
      <c r="G29" s="4" t="s">
        <v>175</v>
      </c>
      <c r="I29" s="7">
        <v>29</v>
      </c>
      <c r="K29" s="12">
        <v>500000000000</v>
      </c>
      <c r="L29" s="12"/>
      <c r="M29" s="12">
        <v>0</v>
      </c>
      <c r="N29" s="12"/>
      <c r="O29" s="12">
        <v>500000000000</v>
      </c>
      <c r="P29" s="12"/>
      <c r="Q29" s="12">
        <v>0</v>
      </c>
      <c r="S29" s="16">
        <f t="shared" si="0"/>
        <v>0</v>
      </c>
    </row>
    <row r="30" spans="1:19" ht="21" x14ac:dyDescent="0.25">
      <c r="A30" s="6" t="s">
        <v>141</v>
      </c>
      <c r="C30" s="4" t="s">
        <v>177</v>
      </c>
      <c r="E30" s="4" t="s">
        <v>154</v>
      </c>
      <c r="G30" s="4" t="s">
        <v>175</v>
      </c>
      <c r="I30" s="7">
        <v>26</v>
      </c>
      <c r="K30" s="12">
        <v>200000000000</v>
      </c>
      <c r="L30" s="12"/>
      <c r="M30" s="12">
        <v>0</v>
      </c>
      <c r="N30" s="12"/>
      <c r="O30" s="12">
        <v>0</v>
      </c>
      <c r="P30" s="12"/>
      <c r="Q30" s="12">
        <v>200000000000</v>
      </c>
      <c r="S30" s="16">
        <f t="shared" si="0"/>
        <v>4.0848677903902612E-2</v>
      </c>
    </row>
    <row r="31" spans="1:19" ht="21" x14ac:dyDescent="0.25">
      <c r="A31" s="6" t="s">
        <v>173</v>
      </c>
      <c r="C31" s="4" t="s">
        <v>178</v>
      </c>
      <c r="E31" s="4" t="s">
        <v>154</v>
      </c>
      <c r="G31" s="4" t="s">
        <v>179</v>
      </c>
      <c r="I31" s="7">
        <v>29</v>
      </c>
      <c r="K31" s="12">
        <v>500000000000</v>
      </c>
      <c r="L31" s="12"/>
      <c r="M31" s="12">
        <v>0</v>
      </c>
      <c r="N31" s="12"/>
      <c r="O31" s="12">
        <v>170000000000</v>
      </c>
      <c r="P31" s="12"/>
      <c r="Q31" s="12">
        <v>330000000000</v>
      </c>
      <c r="S31" s="16">
        <f t="shared" si="0"/>
        <v>6.7400318541439311E-2</v>
      </c>
    </row>
    <row r="32" spans="1:19" ht="21" x14ac:dyDescent="0.25">
      <c r="A32" s="6" t="s">
        <v>132</v>
      </c>
      <c r="C32" s="4" t="s">
        <v>180</v>
      </c>
      <c r="E32" s="4" t="s">
        <v>154</v>
      </c>
      <c r="G32" s="4" t="s">
        <v>181</v>
      </c>
      <c r="I32" s="7">
        <v>29</v>
      </c>
      <c r="K32" s="12">
        <v>450000000000</v>
      </c>
      <c r="L32" s="12"/>
      <c r="M32" s="12">
        <v>0</v>
      </c>
      <c r="N32" s="12"/>
      <c r="O32" s="12">
        <v>450000000000</v>
      </c>
      <c r="P32" s="12"/>
      <c r="Q32" s="12">
        <v>0</v>
      </c>
      <c r="S32" s="16">
        <f t="shared" si="0"/>
        <v>0</v>
      </c>
    </row>
    <row r="33" spans="1:19" ht="21" x14ac:dyDescent="0.25">
      <c r="A33" s="6" t="s">
        <v>132</v>
      </c>
      <c r="C33" s="4" t="s">
        <v>182</v>
      </c>
      <c r="E33" s="4" t="s">
        <v>154</v>
      </c>
      <c r="G33" s="4" t="s">
        <v>183</v>
      </c>
      <c r="I33" s="7">
        <v>29</v>
      </c>
      <c r="K33" s="12">
        <v>0</v>
      </c>
      <c r="L33" s="12"/>
      <c r="M33" s="12">
        <v>97000000000</v>
      </c>
      <c r="N33" s="12"/>
      <c r="O33" s="12">
        <v>0</v>
      </c>
      <c r="P33" s="12"/>
      <c r="Q33" s="12">
        <v>97000000000</v>
      </c>
      <c r="S33" s="16">
        <f t="shared" si="0"/>
        <v>1.9811608783392769E-2</v>
      </c>
    </row>
    <row r="34" spans="1:19" ht="19.5" thickBot="1" x14ac:dyDescent="0.3">
      <c r="K34" s="13">
        <f>SUM(K10:K33)</f>
        <v>3149311773575</v>
      </c>
      <c r="M34" s="13">
        <f>SUM(M10:M33)</f>
        <v>17294287912322</v>
      </c>
      <c r="O34" s="13">
        <f>SUM(O10:O33)</f>
        <v>18744555442543</v>
      </c>
      <c r="Q34" s="13">
        <f>SUM(Q10:Q33)</f>
        <v>1699044243354</v>
      </c>
      <c r="S34" s="18">
        <f>SUM(S10:S33)</f>
        <v>0.34701855520623737</v>
      </c>
    </row>
    <row r="35" spans="1:19" ht="19.5" thickTop="1" x14ac:dyDescent="0.25"/>
    <row r="39" spans="1:19" hidden="1" x14ac:dyDescent="0.25">
      <c r="S39" s="15">
        <v>4896119293518</v>
      </c>
    </row>
  </sheetData>
  <mergeCells count="19">
    <mergeCell ref="A2:S2"/>
    <mergeCell ref="A3:S3"/>
    <mergeCell ref="A4:S4"/>
    <mergeCell ref="A5:Y5"/>
    <mergeCell ref="A6:S6"/>
    <mergeCell ref="Q9"/>
    <mergeCell ref="S9"/>
    <mergeCell ref="Q8:S8"/>
    <mergeCell ref="K9"/>
    <mergeCell ref="K8"/>
    <mergeCell ref="M9"/>
    <mergeCell ref="O9"/>
    <mergeCell ref="M8:O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7"/>
  <sheetViews>
    <sheetView rightToLeft="1" zoomScale="85" zoomScaleNormal="85" workbookViewId="0">
      <selection activeCell="G24" sqref="G24"/>
    </sheetView>
  </sheetViews>
  <sheetFormatPr defaultRowHeight="18.75" x14ac:dyDescent="0.25"/>
  <cols>
    <col min="1" max="1" width="24.28515625" style="4" bestFit="1" customWidth="1"/>
    <col min="2" max="2" width="1" style="4" customWidth="1"/>
    <col min="3" max="3" width="17.28515625" style="4" bestFit="1" customWidth="1"/>
    <col min="4" max="4" width="1" style="4" customWidth="1"/>
    <col min="5" max="5" width="24.85546875" style="4" bestFit="1" customWidth="1"/>
    <col min="6" max="6" width="1" style="4" customWidth="1"/>
    <col min="7" max="7" width="38.14062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9" ht="30" x14ac:dyDescent="0.25">
      <c r="A2" s="5" t="s">
        <v>0</v>
      </c>
      <c r="B2" s="5"/>
      <c r="C2" s="5"/>
      <c r="D2" s="5"/>
      <c r="E2" s="5"/>
      <c r="F2" s="5"/>
      <c r="G2" s="5"/>
    </row>
    <row r="3" spans="1:9" ht="30" x14ac:dyDescent="0.25">
      <c r="A3" s="5" t="s">
        <v>184</v>
      </c>
      <c r="B3" s="5"/>
      <c r="C3" s="5"/>
      <c r="D3" s="5"/>
      <c r="E3" s="5"/>
      <c r="F3" s="5"/>
      <c r="G3" s="5"/>
    </row>
    <row r="4" spans="1:9" ht="30" x14ac:dyDescent="0.25">
      <c r="A4" s="5" t="s">
        <v>2</v>
      </c>
      <c r="B4" s="5"/>
      <c r="C4" s="5"/>
      <c r="D4" s="5"/>
      <c r="E4" s="5"/>
      <c r="F4" s="5"/>
      <c r="G4" s="5"/>
    </row>
    <row r="5" spans="1:9" s="22" customFormat="1" ht="24" x14ac:dyDescent="0.55000000000000004">
      <c r="A5" s="25" t="s">
        <v>274</v>
      </c>
      <c r="B5" s="27"/>
      <c r="C5" s="27"/>
      <c r="D5" s="27"/>
      <c r="E5" s="27"/>
      <c r="F5" s="27"/>
      <c r="G5" s="27"/>
      <c r="H5" s="27"/>
      <c r="I5" s="27"/>
    </row>
    <row r="7" spans="1:9" ht="30" x14ac:dyDescent="0.25">
      <c r="A7" s="5" t="s">
        <v>188</v>
      </c>
      <c r="C7" s="14" t="s">
        <v>120</v>
      </c>
      <c r="E7" s="14" t="s">
        <v>226</v>
      </c>
      <c r="G7" s="14" t="s">
        <v>13</v>
      </c>
    </row>
    <row r="8" spans="1:9" ht="21" x14ac:dyDescent="0.25">
      <c r="A8" s="28" t="s">
        <v>258</v>
      </c>
      <c r="C8" s="7">
        <v>-2335837718</v>
      </c>
      <c r="E8" s="19">
        <v>-1.84E-2</v>
      </c>
      <c r="G8" s="16">
        <f>C8/$G$17</f>
        <v>-4.7707941289184451E-4</v>
      </c>
    </row>
    <row r="9" spans="1:9" ht="21" x14ac:dyDescent="0.25">
      <c r="A9" s="28" t="s">
        <v>259</v>
      </c>
      <c r="C9" s="7">
        <v>68678836172</v>
      </c>
      <c r="E9" s="4" t="s">
        <v>260</v>
      </c>
      <c r="G9" s="16">
        <f t="shared" ref="G9:G10" si="0">C9/$G$17</f>
        <v>1.4027198288024619E-2</v>
      </c>
    </row>
    <row r="10" spans="1:9" ht="21" x14ac:dyDescent="0.25">
      <c r="A10" s="28" t="s">
        <v>261</v>
      </c>
      <c r="C10" s="7">
        <v>58716027250</v>
      </c>
      <c r="E10" s="4" t="s">
        <v>262</v>
      </c>
      <c r="G10" s="16">
        <f t="shared" si="0"/>
        <v>1.1992360424660094E-2</v>
      </c>
    </row>
    <row r="11" spans="1:9" ht="19.5" thickBot="1" x14ac:dyDescent="0.3">
      <c r="C11" s="11">
        <f>SUM(C8:C10)</f>
        <v>125059025704</v>
      </c>
      <c r="E11" s="10">
        <f>SUM(E8:E10)</f>
        <v>-1.84E-2</v>
      </c>
      <c r="G11" s="18">
        <f>SUM(G8:G10)</f>
        <v>2.5542479299792871E-2</v>
      </c>
    </row>
    <row r="12" spans="1:9" ht="19.5" thickTop="1" x14ac:dyDescent="0.25"/>
    <row r="17" spans="7:7" hidden="1" x14ac:dyDescent="0.25">
      <c r="G17" s="4">
        <v>4896119293518</v>
      </c>
    </row>
  </sheetData>
  <mergeCells count="7">
    <mergeCell ref="A7"/>
    <mergeCell ref="C7"/>
    <mergeCell ref="E7"/>
    <mergeCell ref="G7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topLeftCell="A10" zoomScale="85" zoomScaleNormal="85" workbookViewId="0">
      <selection activeCell="K36" sqref="K36"/>
    </sheetView>
  </sheetViews>
  <sheetFormatPr defaultRowHeight="18.75" x14ac:dyDescent="0.25"/>
  <cols>
    <col min="1" max="1" width="4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8.140625" style="4" bestFit="1" customWidth="1"/>
    <col min="8" max="8" width="1" style="4" customWidth="1"/>
    <col min="9" max="9" width="18.140625" style="4" bestFit="1" customWidth="1"/>
    <col min="10" max="10" width="1" style="4" customWidth="1"/>
    <col min="11" max="11" width="24.855468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2.42578125" style="4" bestFit="1" customWidth="1"/>
    <col min="16" max="16" width="1" style="4" customWidth="1"/>
    <col min="17" max="17" width="18.140625" style="4" bestFit="1" customWidth="1"/>
    <col min="18" max="18" width="1" style="4" customWidth="1"/>
    <col min="19" max="19" width="18.140625" style="4" bestFit="1" customWidth="1"/>
    <col min="20" max="20" width="1" style="4" customWidth="1"/>
    <col min="21" max="21" width="24.855468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22" customFormat="1" ht="24" x14ac:dyDescent="0.55000000000000004">
      <c r="A5" s="25" t="s">
        <v>274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s="22" customFormat="1" ht="24" x14ac:dyDescent="0.55000000000000004">
      <c r="A6" s="25" t="s">
        <v>275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9"/>
    </row>
    <row r="8" spans="1:21" ht="30" x14ac:dyDescent="0.25">
      <c r="A8" s="8" t="s">
        <v>3</v>
      </c>
      <c r="C8" s="9" t="s">
        <v>186</v>
      </c>
      <c r="D8" s="9" t="s">
        <v>186</v>
      </c>
      <c r="E8" s="9" t="s">
        <v>186</v>
      </c>
      <c r="F8" s="9" t="s">
        <v>186</v>
      </c>
      <c r="G8" s="9" t="s">
        <v>186</v>
      </c>
      <c r="H8" s="9" t="s">
        <v>186</v>
      </c>
      <c r="I8" s="9" t="s">
        <v>186</v>
      </c>
      <c r="J8" s="9" t="s">
        <v>186</v>
      </c>
      <c r="K8" s="9" t="s">
        <v>186</v>
      </c>
      <c r="M8" s="9" t="s">
        <v>187</v>
      </c>
      <c r="N8" s="9" t="s">
        <v>187</v>
      </c>
      <c r="O8" s="9" t="s">
        <v>187</v>
      </c>
      <c r="P8" s="9" t="s">
        <v>187</v>
      </c>
      <c r="Q8" s="9" t="s">
        <v>187</v>
      </c>
      <c r="R8" s="9" t="s">
        <v>187</v>
      </c>
      <c r="S8" s="9" t="s">
        <v>187</v>
      </c>
      <c r="T8" s="9" t="s">
        <v>187</v>
      </c>
      <c r="U8" s="9" t="s">
        <v>187</v>
      </c>
    </row>
    <row r="9" spans="1:21" ht="30" x14ac:dyDescent="0.25">
      <c r="A9" s="9" t="s">
        <v>3</v>
      </c>
      <c r="C9" s="9" t="s">
        <v>223</v>
      </c>
      <c r="E9" s="9" t="s">
        <v>224</v>
      </c>
      <c r="G9" s="9" t="s">
        <v>225</v>
      </c>
      <c r="I9" s="9" t="s">
        <v>120</v>
      </c>
      <c r="K9" s="9" t="s">
        <v>226</v>
      </c>
      <c r="M9" s="9" t="s">
        <v>223</v>
      </c>
      <c r="O9" s="9" t="s">
        <v>224</v>
      </c>
      <c r="Q9" s="9" t="s">
        <v>225</v>
      </c>
      <c r="S9" s="9" t="s">
        <v>120</v>
      </c>
      <c r="U9" s="9" t="s">
        <v>226</v>
      </c>
    </row>
    <row r="10" spans="1:21" ht="21" x14ac:dyDescent="0.25">
      <c r="A10" s="28" t="s">
        <v>23</v>
      </c>
      <c r="C10" s="7">
        <v>0</v>
      </c>
      <c r="E10" s="7">
        <v>0</v>
      </c>
      <c r="G10" s="7">
        <v>1860011302</v>
      </c>
      <c r="I10" s="7">
        <v>1860011302</v>
      </c>
      <c r="K10" s="19">
        <v>1.47E-2</v>
      </c>
      <c r="M10" s="7">
        <v>0</v>
      </c>
      <c r="O10" s="7">
        <v>0</v>
      </c>
      <c r="Q10" s="7">
        <v>3607415204</v>
      </c>
      <c r="S10" s="7">
        <v>3607415204</v>
      </c>
      <c r="U10" s="4" t="s">
        <v>227</v>
      </c>
    </row>
    <row r="11" spans="1:21" ht="21" x14ac:dyDescent="0.25">
      <c r="A11" s="28" t="s">
        <v>15</v>
      </c>
      <c r="C11" s="7">
        <v>0</v>
      </c>
      <c r="E11" s="7">
        <v>0</v>
      </c>
      <c r="G11" s="7">
        <v>551256</v>
      </c>
      <c r="I11" s="7">
        <v>551256</v>
      </c>
      <c r="K11" s="19">
        <v>0</v>
      </c>
      <c r="M11" s="7">
        <v>0</v>
      </c>
      <c r="O11" s="7">
        <v>0</v>
      </c>
      <c r="Q11" s="7">
        <v>551256</v>
      </c>
      <c r="S11" s="7">
        <v>551256</v>
      </c>
      <c r="U11" s="4" t="s">
        <v>16</v>
      </c>
    </row>
    <row r="12" spans="1:21" ht="21" x14ac:dyDescent="0.25">
      <c r="A12" s="28" t="s">
        <v>25</v>
      </c>
      <c r="C12" s="7">
        <v>0</v>
      </c>
      <c r="E12" s="7">
        <v>0</v>
      </c>
      <c r="G12" s="7">
        <v>3539723040</v>
      </c>
      <c r="I12" s="7">
        <v>3539723040</v>
      </c>
      <c r="K12" s="19">
        <v>2.7900000000000001E-2</v>
      </c>
      <c r="M12" s="7">
        <v>0</v>
      </c>
      <c r="O12" s="7">
        <v>0</v>
      </c>
      <c r="Q12" s="7">
        <v>5599730806</v>
      </c>
      <c r="S12" s="7">
        <v>5599730806</v>
      </c>
      <c r="U12" s="4" t="s">
        <v>228</v>
      </c>
    </row>
    <row r="13" spans="1:21" ht="21" x14ac:dyDescent="0.25">
      <c r="A13" s="28" t="s">
        <v>24</v>
      </c>
      <c r="C13" s="7">
        <v>0</v>
      </c>
      <c r="E13" s="7">
        <v>0</v>
      </c>
      <c r="G13" s="7">
        <v>1115848444</v>
      </c>
      <c r="I13" s="7">
        <v>1115848444</v>
      </c>
      <c r="K13" s="19">
        <v>8.8000000000000005E-3</v>
      </c>
      <c r="M13" s="7">
        <v>0</v>
      </c>
      <c r="O13" s="7">
        <v>0</v>
      </c>
      <c r="Q13" s="7">
        <v>1115848444</v>
      </c>
      <c r="S13" s="7">
        <v>1115848444</v>
      </c>
      <c r="U13" s="4" t="s">
        <v>229</v>
      </c>
    </row>
    <row r="14" spans="1:21" ht="21" x14ac:dyDescent="0.25">
      <c r="A14" s="28" t="s">
        <v>27</v>
      </c>
      <c r="C14" s="7">
        <v>0</v>
      </c>
      <c r="E14" s="7">
        <v>0</v>
      </c>
      <c r="G14" s="7">
        <v>-39573725</v>
      </c>
      <c r="I14" s="7">
        <v>-39573725</v>
      </c>
      <c r="K14" s="19">
        <v>-2.9999999999999997E-4</v>
      </c>
      <c r="M14" s="7">
        <v>0</v>
      </c>
      <c r="O14" s="7">
        <v>0</v>
      </c>
      <c r="Q14" s="7">
        <v>-116314369</v>
      </c>
      <c r="S14" s="7">
        <v>-116314369</v>
      </c>
      <c r="U14" s="4" t="s">
        <v>230</v>
      </c>
    </row>
    <row r="15" spans="1:21" ht="21" x14ac:dyDescent="0.25">
      <c r="A15" s="28" t="s">
        <v>20</v>
      </c>
      <c r="C15" s="7">
        <v>0</v>
      </c>
      <c r="E15" s="7">
        <v>8039276314</v>
      </c>
      <c r="G15" s="7">
        <v>-24853787001</v>
      </c>
      <c r="I15" s="7">
        <v>-16814510687</v>
      </c>
      <c r="K15" s="19">
        <v>-0.13239999999999999</v>
      </c>
      <c r="M15" s="7">
        <v>0</v>
      </c>
      <c r="O15" s="7">
        <v>-3534815832</v>
      </c>
      <c r="Q15" s="7">
        <v>-24853787001</v>
      </c>
      <c r="S15" s="7">
        <v>-28388602833</v>
      </c>
      <c r="U15" s="4" t="s">
        <v>231</v>
      </c>
    </row>
    <row r="16" spans="1:21" ht="21" x14ac:dyDescent="0.25">
      <c r="A16" s="28" t="s">
        <v>28</v>
      </c>
      <c r="C16" s="7">
        <v>82099080</v>
      </c>
      <c r="E16" s="7">
        <v>-617319663</v>
      </c>
      <c r="G16" s="7">
        <v>-233232</v>
      </c>
      <c r="I16" s="7">
        <v>-535453815</v>
      </c>
      <c r="K16" s="19">
        <v>-4.1999999999999997E-3</v>
      </c>
      <c r="M16" s="7">
        <v>82099080</v>
      </c>
      <c r="O16" s="7">
        <v>-1481626690</v>
      </c>
      <c r="Q16" s="7">
        <v>-233232</v>
      </c>
      <c r="S16" s="7">
        <v>-1399760842</v>
      </c>
      <c r="U16" s="4" t="s">
        <v>232</v>
      </c>
    </row>
    <row r="17" spans="1:21" ht="21" x14ac:dyDescent="0.25">
      <c r="A17" s="28" t="s">
        <v>29</v>
      </c>
      <c r="C17" s="7">
        <v>0</v>
      </c>
      <c r="E17" s="7">
        <v>0</v>
      </c>
      <c r="G17" s="7">
        <v>624809</v>
      </c>
      <c r="I17" s="7">
        <v>624809</v>
      </c>
      <c r="K17" s="19">
        <v>0</v>
      </c>
      <c r="M17" s="7">
        <v>0</v>
      </c>
      <c r="O17" s="7">
        <v>0</v>
      </c>
      <c r="Q17" s="7">
        <v>624809</v>
      </c>
      <c r="S17" s="7">
        <v>624809</v>
      </c>
      <c r="U17" s="4" t="s">
        <v>16</v>
      </c>
    </row>
    <row r="18" spans="1:21" ht="21" x14ac:dyDescent="0.25">
      <c r="A18" s="28" t="s">
        <v>30</v>
      </c>
      <c r="C18" s="7">
        <v>0</v>
      </c>
      <c r="E18" s="7">
        <v>0</v>
      </c>
      <c r="G18" s="7">
        <v>-187288292</v>
      </c>
      <c r="I18" s="7">
        <v>-187288292</v>
      </c>
      <c r="K18" s="19">
        <v>-1.5E-3</v>
      </c>
      <c r="M18" s="7">
        <v>0</v>
      </c>
      <c r="O18" s="7">
        <v>0</v>
      </c>
      <c r="Q18" s="7">
        <v>-187288292</v>
      </c>
      <c r="S18" s="7">
        <v>-187288292</v>
      </c>
      <c r="U18" s="4" t="s">
        <v>233</v>
      </c>
    </row>
    <row r="19" spans="1:21" ht="21" x14ac:dyDescent="0.25">
      <c r="A19" s="28" t="s">
        <v>19</v>
      </c>
      <c r="C19" s="7">
        <v>0</v>
      </c>
      <c r="E19" s="7">
        <v>0</v>
      </c>
      <c r="G19" s="7">
        <v>-1817636365</v>
      </c>
      <c r="I19" s="7">
        <v>-1817636365</v>
      </c>
      <c r="K19" s="19">
        <v>-1.43E-2</v>
      </c>
      <c r="M19" s="7">
        <v>0</v>
      </c>
      <c r="O19" s="7">
        <v>0</v>
      </c>
      <c r="Q19" s="7">
        <v>-1817636365</v>
      </c>
      <c r="S19" s="7">
        <v>-1817636365</v>
      </c>
      <c r="U19" s="4" t="s">
        <v>234</v>
      </c>
    </row>
    <row r="20" spans="1:21" ht="21" x14ac:dyDescent="0.25">
      <c r="A20" s="28" t="s">
        <v>21</v>
      </c>
      <c r="C20" s="7">
        <v>0</v>
      </c>
      <c r="E20" s="7">
        <v>-55</v>
      </c>
      <c r="G20" s="7">
        <v>0</v>
      </c>
      <c r="I20" s="7">
        <v>-55</v>
      </c>
      <c r="K20" s="19">
        <v>0</v>
      </c>
      <c r="M20" s="7">
        <v>0</v>
      </c>
      <c r="O20" s="7">
        <v>181</v>
      </c>
      <c r="Q20" s="7">
        <v>426544785</v>
      </c>
      <c r="S20" s="7">
        <v>426544966</v>
      </c>
      <c r="U20" s="4" t="s">
        <v>235</v>
      </c>
    </row>
    <row r="21" spans="1:21" ht="21" x14ac:dyDescent="0.25">
      <c r="A21" s="28" t="s">
        <v>17</v>
      </c>
      <c r="C21" s="7">
        <v>0</v>
      </c>
      <c r="E21" s="7">
        <v>2016057002</v>
      </c>
      <c r="G21" s="7">
        <v>0</v>
      </c>
      <c r="I21" s="7">
        <v>2016057002</v>
      </c>
      <c r="K21" s="19">
        <v>1.5900000000000001E-2</v>
      </c>
      <c r="M21" s="7">
        <v>0</v>
      </c>
      <c r="O21" s="7">
        <v>1214343956</v>
      </c>
      <c r="Q21" s="7">
        <v>-28827441</v>
      </c>
      <c r="S21" s="7">
        <v>1185516515</v>
      </c>
      <c r="U21" s="4" t="s">
        <v>236</v>
      </c>
    </row>
    <row r="22" spans="1:21" ht="21" x14ac:dyDescent="0.25">
      <c r="A22" s="28" t="s">
        <v>217</v>
      </c>
      <c r="C22" s="7">
        <v>0</v>
      </c>
      <c r="E22" s="7">
        <v>0</v>
      </c>
      <c r="G22" s="7">
        <v>0</v>
      </c>
      <c r="I22" s="7">
        <v>0</v>
      </c>
      <c r="K22" s="19">
        <v>0</v>
      </c>
      <c r="M22" s="7">
        <v>0</v>
      </c>
      <c r="O22" s="7">
        <v>0</v>
      </c>
      <c r="Q22" s="7">
        <v>628730</v>
      </c>
      <c r="S22" s="7">
        <v>628730</v>
      </c>
      <c r="U22" s="4" t="s">
        <v>16</v>
      </c>
    </row>
    <row r="23" spans="1:21" ht="21" x14ac:dyDescent="0.25">
      <c r="A23" s="28" t="s">
        <v>31</v>
      </c>
      <c r="C23" s="7">
        <v>0</v>
      </c>
      <c r="E23" s="7">
        <v>-46950000</v>
      </c>
      <c r="G23" s="7">
        <v>0</v>
      </c>
      <c r="I23" s="7">
        <v>-46950000</v>
      </c>
      <c r="K23" s="19">
        <v>-4.0000000000000002E-4</v>
      </c>
      <c r="M23" s="7">
        <v>0</v>
      </c>
      <c r="O23" s="7">
        <v>-46950000</v>
      </c>
      <c r="Q23" s="7">
        <v>0</v>
      </c>
      <c r="S23" s="7">
        <v>-46950000</v>
      </c>
      <c r="U23" s="4" t="s">
        <v>237</v>
      </c>
    </row>
    <row r="24" spans="1:21" ht="21" x14ac:dyDescent="0.25">
      <c r="A24" s="28" t="s">
        <v>18</v>
      </c>
      <c r="C24" s="7">
        <v>0</v>
      </c>
      <c r="E24" s="7">
        <v>1726863103</v>
      </c>
      <c r="G24" s="7">
        <v>0</v>
      </c>
      <c r="I24" s="7">
        <v>1726863103</v>
      </c>
      <c r="K24" s="19">
        <v>1.3599999999999999E-2</v>
      </c>
      <c r="M24" s="7">
        <v>0</v>
      </c>
      <c r="O24" s="7">
        <v>3504224503</v>
      </c>
      <c r="Q24" s="7">
        <v>0</v>
      </c>
      <c r="S24" s="7">
        <v>3504224503</v>
      </c>
      <c r="U24" s="4" t="s">
        <v>238</v>
      </c>
    </row>
    <row r="25" spans="1:21" ht="21" x14ac:dyDescent="0.25">
      <c r="A25" s="28" t="s">
        <v>26</v>
      </c>
      <c r="C25" s="7">
        <v>0</v>
      </c>
      <c r="E25" s="7">
        <v>1836816187</v>
      </c>
      <c r="G25" s="7">
        <v>0</v>
      </c>
      <c r="I25" s="7">
        <v>1836816187</v>
      </c>
      <c r="K25" s="19">
        <v>1.4500000000000001E-2</v>
      </c>
      <c r="M25" s="7">
        <v>0</v>
      </c>
      <c r="O25" s="7">
        <v>1866780562</v>
      </c>
      <c r="Q25" s="7">
        <v>0</v>
      </c>
      <c r="S25" s="7">
        <v>1866780562</v>
      </c>
      <c r="U25" s="4" t="s">
        <v>239</v>
      </c>
    </row>
    <row r="26" spans="1:21" ht="21" x14ac:dyDescent="0.25">
      <c r="A26" s="28" t="s">
        <v>22</v>
      </c>
      <c r="C26" s="7">
        <v>0</v>
      </c>
      <c r="E26" s="7">
        <v>5009080078</v>
      </c>
      <c r="G26" s="7">
        <v>0</v>
      </c>
      <c r="I26" s="7">
        <v>5009080078</v>
      </c>
      <c r="K26" s="19">
        <v>3.95E-2</v>
      </c>
      <c r="M26" s="7">
        <v>0</v>
      </c>
      <c r="O26" s="7">
        <v>10134650390</v>
      </c>
      <c r="Q26" s="7">
        <v>0</v>
      </c>
      <c r="S26" s="7">
        <v>10134650390</v>
      </c>
      <c r="U26" s="4" t="s">
        <v>240</v>
      </c>
    </row>
    <row r="27" spans="1:21" ht="19.5" thickBot="1" x14ac:dyDescent="0.3">
      <c r="C27" s="11">
        <f>SUM(C10:C26)</f>
        <v>82099080</v>
      </c>
      <c r="E27" s="11">
        <f>SUM(E10:E26)</f>
        <v>17963822966</v>
      </c>
      <c r="G27" s="11">
        <f>SUM(G10:G26)</f>
        <v>-20381759764</v>
      </c>
      <c r="I27" s="11">
        <f>SUM(I10:I26)</f>
        <v>-2335837718</v>
      </c>
      <c r="K27" s="17">
        <f>SUM(K10:K26)</f>
        <v>-1.8199999999999973E-2</v>
      </c>
      <c r="M27" s="11">
        <f>SUM(M10:M26)</f>
        <v>82099080</v>
      </c>
      <c r="O27" s="11">
        <f>SUM(O10:O26)</f>
        <v>11656607070</v>
      </c>
      <c r="Q27" s="11">
        <f>SUM(Q10:Q26)</f>
        <v>-16252742666</v>
      </c>
      <c r="S27" s="11">
        <f>SUM(S10:S26)</f>
        <v>-4514036516</v>
      </c>
      <c r="U27" s="10">
        <f>SUM(U10:U26)</f>
        <v>0</v>
      </c>
    </row>
    <row r="28" spans="1:21" ht="19.5" thickTop="1" x14ac:dyDescent="0.25"/>
  </sheetData>
  <mergeCells count="16">
    <mergeCell ref="A2:U2"/>
    <mergeCell ref="A3:U3"/>
    <mergeCell ref="A4:U4"/>
    <mergeCell ref="S9"/>
    <mergeCell ref="U9"/>
    <mergeCell ref="M8:U8"/>
    <mergeCell ref="K9"/>
    <mergeCell ref="C8:K8"/>
    <mergeCell ref="M9"/>
    <mergeCell ref="O9"/>
    <mergeCell ref="Q9"/>
    <mergeCell ref="A8:A9"/>
    <mergeCell ref="C9"/>
    <mergeCell ref="E9"/>
    <mergeCell ref="G9"/>
    <mergeCell ref="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zoomScale="85" zoomScaleNormal="85" workbookViewId="0">
      <selection activeCell="K26" sqref="K26"/>
    </sheetView>
  </sheetViews>
  <sheetFormatPr defaultRowHeight="18.75" x14ac:dyDescent="0.25"/>
  <cols>
    <col min="1" max="1" width="17.28515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40.28515625" style="4" bestFit="1" customWidth="1"/>
    <col min="6" max="6" width="1" style="4" customWidth="1"/>
    <col min="7" max="7" width="28.140625" style="4" bestFit="1" customWidth="1"/>
    <col min="8" max="8" width="1" style="4" customWidth="1"/>
    <col min="9" max="9" width="26.7109375" style="4" bestFit="1" customWidth="1"/>
    <col min="10" max="10" width="1" style="4" customWidth="1"/>
    <col min="11" max="11" width="15.14062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6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0" x14ac:dyDescent="0.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0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2" customFormat="1" ht="24" x14ac:dyDescent="0.55000000000000004">
      <c r="A5" s="25" t="s">
        <v>276</v>
      </c>
      <c r="C5" s="27"/>
      <c r="D5" s="27"/>
      <c r="E5" s="27"/>
      <c r="F5" s="27"/>
      <c r="G5" s="27"/>
    </row>
    <row r="7" spans="1:19" ht="30" x14ac:dyDescent="0.25">
      <c r="A7" s="8" t="s">
        <v>3</v>
      </c>
      <c r="C7" s="9" t="s">
        <v>206</v>
      </c>
      <c r="D7" s="9" t="s">
        <v>206</v>
      </c>
      <c r="E7" s="9" t="s">
        <v>206</v>
      </c>
      <c r="F7" s="9" t="s">
        <v>206</v>
      </c>
      <c r="G7" s="9" t="s">
        <v>206</v>
      </c>
      <c r="I7" s="9" t="s">
        <v>186</v>
      </c>
      <c r="J7" s="9" t="s">
        <v>186</v>
      </c>
      <c r="K7" s="9" t="s">
        <v>186</v>
      </c>
      <c r="L7" s="9" t="s">
        <v>186</v>
      </c>
      <c r="M7" s="9" t="s">
        <v>186</v>
      </c>
      <c r="O7" s="9" t="s">
        <v>187</v>
      </c>
      <c r="P7" s="9" t="s">
        <v>187</v>
      </c>
      <c r="Q7" s="9" t="s">
        <v>187</v>
      </c>
      <c r="R7" s="9" t="s">
        <v>187</v>
      </c>
      <c r="S7" s="9" t="s">
        <v>187</v>
      </c>
    </row>
    <row r="8" spans="1:19" ht="30" x14ac:dyDescent="0.25">
      <c r="A8" s="9" t="s">
        <v>3</v>
      </c>
      <c r="C8" s="9" t="s">
        <v>207</v>
      </c>
      <c r="E8" s="9" t="s">
        <v>208</v>
      </c>
      <c r="G8" s="9" t="s">
        <v>209</v>
      </c>
      <c r="I8" s="9" t="s">
        <v>210</v>
      </c>
      <c r="K8" s="9" t="s">
        <v>191</v>
      </c>
      <c r="M8" s="9" t="s">
        <v>211</v>
      </c>
      <c r="O8" s="9" t="s">
        <v>210</v>
      </c>
      <c r="Q8" s="9" t="s">
        <v>191</v>
      </c>
      <c r="S8" s="9" t="s">
        <v>211</v>
      </c>
    </row>
    <row r="9" spans="1:19" ht="21" x14ac:dyDescent="0.25">
      <c r="A9" s="6" t="s">
        <v>28</v>
      </c>
      <c r="C9" s="4" t="s">
        <v>212</v>
      </c>
      <c r="E9" s="7">
        <v>1362427</v>
      </c>
      <c r="G9" s="7">
        <v>70</v>
      </c>
      <c r="I9" s="7">
        <v>95369890</v>
      </c>
      <c r="K9" s="7">
        <v>13270810</v>
      </c>
      <c r="M9" s="7">
        <v>82099080</v>
      </c>
      <c r="O9" s="7">
        <v>95369890</v>
      </c>
      <c r="Q9" s="7">
        <v>13270810</v>
      </c>
      <c r="S9" s="7">
        <v>82099080</v>
      </c>
    </row>
  </sheetData>
  <mergeCells count="16">
    <mergeCell ref="A2:S2"/>
    <mergeCell ref="A3:S3"/>
    <mergeCell ref="A4:S4"/>
    <mergeCell ref="Q8"/>
    <mergeCell ref="S8"/>
    <mergeCell ref="O7:S7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0</vt:lpstr>
      <vt:lpstr>سهام</vt:lpstr>
      <vt:lpstr>تبعی</vt:lpstr>
      <vt:lpstr>اوراق مشارکت</vt:lpstr>
      <vt:lpstr>تعدیل قیمت</vt:lpstr>
      <vt:lpstr>سپرده</vt:lpstr>
      <vt:lpstr>درآمد سپرده گذاری</vt:lpstr>
      <vt:lpstr>سرمایه‌گذاری در سهام</vt:lpstr>
      <vt:lpstr>درآمد سود سهام</vt:lpstr>
      <vt:lpstr>درآمد ناشی از تغییر قیمت سهام</vt:lpstr>
      <vt:lpstr>درآمد ناشی از فروش سهام</vt:lpstr>
      <vt:lpstr>سرمایه‌گذاری در اوراق بهادار</vt:lpstr>
      <vt:lpstr>درآمد ناشی از تغییر قیمت اوراق</vt:lpstr>
      <vt:lpstr>درآمد ناشی از فروش اوراق</vt:lpstr>
      <vt:lpstr>درآمد سپرده بانکی</vt:lpstr>
      <vt:lpstr>سود اوراق بهادار و سپرده بانکی</vt:lpstr>
      <vt:lpstr>سایر درآمدها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Monifi</cp:lastModifiedBy>
  <dcterms:modified xsi:type="dcterms:W3CDTF">2024-03-25T05:35:56Z</dcterms:modified>
</cp:coreProperties>
</file>