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admanesh\"/>
    </mc:Choice>
  </mc:AlternateContent>
  <xr:revisionPtr revIDLastSave="0" documentId="13_ncr:1_{30D0E96D-EE66-4ADC-B965-E9C98817598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روکش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سپرده" sheetId="6" r:id="rId6"/>
    <sheet name="سود اوراق بهادار و سپرده بانکی" sheetId="7" r:id="rId7"/>
    <sheet name="درآمد سود سهام" sheetId="8" r:id="rId8"/>
    <sheet name="جمع درآمدها" sheetId="15" r:id="rId9"/>
    <sheet name="سرمایه‌گذاری در سهام" sheetId="11" r:id="rId10"/>
    <sheet name="درآمد ناشی از فروش سهام" sheetId="10" r:id="rId11"/>
    <sheet name="سرمایه‌گذاری در اوراق بهادار" sheetId="12" r:id="rId12"/>
    <sheet name="درآمد ناشی از تغییر قیمت اوراق" sheetId="9" r:id="rId13"/>
    <sheet name="درآمد سپرده بانکی" sheetId="13" r:id="rId14"/>
    <sheet name="سایر درآمدها" sheetId="14" r:id="rId15"/>
  </sheets>
  <definedNames>
    <definedName name="_xlnm.Print_Area" localSheetId="3">'اوراق مشارکت'!$A$1:$AK$24</definedName>
    <definedName name="_xlnm.Print_Area" localSheetId="2">تبعی!$A$1:$Q$12</definedName>
    <definedName name="_xlnm.Print_Area" localSheetId="4">'تعدیل قیمت'!$A$1:$O$17</definedName>
    <definedName name="_xlnm.Print_Area" localSheetId="8">'جمع درآمدها'!$A$1:$G$12</definedName>
    <definedName name="_xlnm.Print_Area" localSheetId="13">'درآمد سپرده بانکی'!$A$1:$K$31</definedName>
    <definedName name="_xlnm.Print_Area" localSheetId="7">'درآمد سود سهام'!$A$1:$T$12</definedName>
    <definedName name="_xlnm.Print_Area" localSheetId="12">'درآمد ناشی از تغییر قیمت اوراق'!$A$1:$Q$29</definedName>
    <definedName name="_xlnm.Print_Area" localSheetId="10">'درآمد ناشی از فروش سهام'!$A$1:$Q$47</definedName>
    <definedName name="_xlnm.Print_Area" localSheetId="5">سپرده!$A$1:$T$33</definedName>
    <definedName name="_xlnm.Print_Area" localSheetId="11">'سرمایه‌گذاری در اوراق بهادار'!$A$1:$Q$42</definedName>
    <definedName name="_xlnm.Print_Area" localSheetId="1">سهام!$A$1:$Y$21</definedName>
    <definedName name="_xlnm.Print_Area" localSheetId="6">'سود اوراق بهادار و سپرده بانکی'!$A$1:$T$44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3" l="1"/>
  <c r="G11" i="15"/>
  <c r="E11" i="15"/>
  <c r="S12" i="8"/>
  <c r="U27" i="11"/>
  <c r="K27" i="11"/>
  <c r="C41" i="12"/>
  <c r="E41" i="12"/>
  <c r="I41" i="12"/>
  <c r="K41" i="12"/>
  <c r="M41" i="12"/>
  <c r="O41" i="12"/>
  <c r="Q41" i="12"/>
  <c r="G41" i="12"/>
  <c r="S32" i="6"/>
  <c r="Q32" i="6"/>
  <c r="O32" i="6"/>
  <c r="M32" i="6"/>
  <c r="K32" i="6"/>
  <c r="K14" i="4"/>
  <c r="AK23" i="3"/>
  <c r="AI23" i="3"/>
  <c r="AG23" i="3"/>
  <c r="AA23" i="3"/>
  <c r="W23" i="3"/>
  <c r="S23" i="3"/>
  <c r="Q23" i="3"/>
  <c r="Y20" i="1"/>
  <c r="W20" i="1"/>
  <c r="U20" i="1"/>
  <c r="O20" i="1"/>
  <c r="K20" i="1"/>
  <c r="G20" i="1"/>
  <c r="E20" i="1"/>
  <c r="Q27" i="11" l="1"/>
  <c r="Q29" i="9"/>
  <c r="O27" i="11"/>
  <c r="M27" i="11"/>
  <c r="Q47" i="10"/>
  <c r="S27" i="11"/>
  <c r="I27" i="11"/>
  <c r="G27" i="11"/>
  <c r="E27" i="11"/>
  <c r="C27" i="11"/>
  <c r="E47" i="10"/>
  <c r="G47" i="10"/>
  <c r="I47" i="10"/>
  <c r="O47" i="10"/>
  <c r="M47" i="10"/>
  <c r="I29" i="9"/>
  <c r="O29" i="9"/>
  <c r="M29" i="9"/>
  <c r="G29" i="9"/>
  <c r="E29" i="9"/>
  <c r="C11" i="15"/>
</calcChain>
</file>

<file path=xl/sharedStrings.xml><?xml version="1.0" encoding="utf-8"?>
<sst xmlns="http://schemas.openxmlformats.org/spreadsheetml/2006/main" count="906" uniqueCount="256">
  <si>
    <t>صندوق در اوراق بهادار با درآمد ثابت سام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</si>
  <si>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</si>
  <si>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</si>
  <si>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</si>
  <si>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</si>
  <si>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</si>
  <si>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</si>
  <si>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</si>
  <si>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</si>
  <si>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</si>
  <si>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</si>
  <si>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</si>
  <si>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</si>
  <si>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</si>
  <si>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</si>
  <si>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</si>
  <si>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پالایش نفت اصفهان</t>
  </si>
  <si>
    <t>توسعه سامانه ی نرم افزاری نگین</t>
  </si>
  <si>
    <t>تولیدی فولاد سپید فراب کویر</t>
  </si>
  <si>
    <t>سرمایه گذاری آرمان گستر پاریز</t>
  </si>
  <si>
    <t>صندوق س.بخشی صنایع معیار-ب</t>
  </si>
  <si>
    <t>صندوق س.بخشی فلزات رویین-ب</t>
  </si>
  <si>
    <t>لیزینگ ایران و شرق</t>
  </si>
  <si>
    <t>تعداد اوراق تبعی</t>
  </si>
  <si>
    <t>قیمت اعمال</t>
  </si>
  <si>
    <t>تاریخ اعمال</t>
  </si>
  <si>
    <t>نرخ موثر</t>
  </si>
  <si>
    <t>اختیارف ت شپنا-6168-03/02/02</t>
  </si>
  <si>
    <t>1403/02/02</t>
  </si>
  <si>
    <t>اختیارف.ت. خکرمان-6233-030820</t>
  </si>
  <si>
    <t>1403/08/20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</si>
  <si>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</si>
  <si>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</si>
  <si>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</si>
  <si>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</si>
  <si>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</si>
  <si>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</si>
  <si>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</si>
  <si>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</si>
  <si>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</si>
  <si>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</si>
  <si>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</si>
  <si>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</si>
  <si>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اسنادخزانه-م5بودجه00-030626</t>
  </si>
  <si>
    <t>1403/06/26</t>
  </si>
  <si>
    <t>اسنادخزانه-م6بودجه00-030723</t>
  </si>
  <si>
    <t>1403/07/23</t>
  </si>
  <si>
    <t>اسنادخزانه-م6بودجه01-030814</t>
  </si>
  <si>
    <t>1401/12/10</t>
  </si>
  <si>
    <t>1403/08/14</t>
  </si>
  <si>
    <t>مرابحه الکترومادیرا-کیان060626</t>
  </si>
  <si>
    <t>1402/06/26</t>
  </si>
  <si>
    <t>1406/06/26</t>
  </si>
  <si>
    <t>مرابحه صاف فیلم کارون051116</t>
  </si>
  <si>
    <t>1401/11/16</t>
  </si>
  <si>
    <t>1405/11/16</t>
  </si>
  <si>
    <t>مرابحه عام دولت126-ش.خ031223</t>
  </si>
  <si>
    <t>1401/12/23</t>
  </si>
  <si>
    <t>1403/12/23</t>
  </si>
  <si>
    <t>مرابحه عام دولت139-ش.خ040804</t>
  </si>
  <si>
    <t>1402/07/04</t>
  </si>
  <si>
    <t>1404/08/03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</si>
  <si>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</si>
  <si>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</si>
  <si>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</si>
  <si>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</si>
  <si>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</si>
  <si>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کرمان موتور-کارون050327</t>
  </si>
  <si>
    <t>1402/03/27</t>
  </si>
  <si>
    <t>1405/03/27</t>
  </si>
  <si>
    <t>مرابحه کرمان موتور-کیان051223</t>
  </si>
  <si>
    <t>1402/12/23</t>
  </si>
  <si>
    <t>1405/12/23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</si>
  <si>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</si>
  <si>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</si>
  <si>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</si>
  <si>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</si>
  <si>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</si>
  <si>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</si>
  <si>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</si>
  <si>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</si>
  <si>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</si>
  <si>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</si>
  <si>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</si>
  <si>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</si>
  <si>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</si>
  <si>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</si>
  <si>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</si>
  <si>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101310810707074930</t>
  </si>
  <si>
    <t>سپرده کوتاه مدت</t>
  </si>
  <si>
    <t>1401/05/02</t>
  </si>
  <si>
    <t>بانک پاسارگاد جهان کودک</t>
  </si>
  <si>
    <t>290.8100.15692033.1</t>
  </si>
  <si>
    <t>101311040707075301</t>
  </si>
  <si>
    <t>حساب جاری</t>
  </si>
  <si>
    <t>1401/09/24</t>
  </si>
  <si>
    <t>بانک گردشگری آپادانا</t>
  </si>
  <si>
    <t>120.9967.1403785.1</t>
  </si>
  <si>
    <t>1402/02/06</t>
  </si>
  <si>
    <t>موسسه اعتباری ملل مرزداران</t>
  </si>
  <si>
    <t>0532-10-277-000000395</t>
  </si>
  <si>
    <t>1402/02/19</t>
  </si>
  <si>
    <t>بانک آینده امانیه</t>
  </si>
  <si>
    <t>0203865146003</t>
  </si>
  <si>
    <t>1402/04/21</t>
  </si>
  <si>
    <t>بانک دی یوسف آباد</t>
  </si>
  <si>
    <t>0214400000003</t>
  </si>
  <si>
    <t>1402/04/28</t>
  </si>
  <si>
    <t>0303902085004</t>
  </si>
  <si>
    <t>قرض الحسنه</t>
  </si>
  <si>
    <t>1402/05/24</t>
  </si>
  <si>
    <t>بانک ملت بهار جنوبی</t>
  </si>
  <si>
    <t>9942376537</t>
  </si>
  <si>
    <t>1402/07/26</t>
  </si>
  <si>
    <t>بانک آینده بلوار صبا</t>
  </si>
  <si>
    <t>0101601726005</t>
  </si>
  <si>
    <t>1402/08/01</t>
  </si>
  <si>
    <t>بانک ملی بورس اوراق بهادار</t>
  </si>
  <si>
    <t>0230972429004</t>
  </si>
  <si>
    <t>1402/09/08</t>
  </si>
  <si>
    <t>بانک صادرات احمد قصیر</t>
  </si>
  <si>
    <t>0218451899007</t>
  </si>
  <si>
    <t>1402/09/11</t>
  </si>
  <si>
    <t>120.1405.1403785.23</t>
  </si>
  <si>
    <t>سپرده بلند مدت</t>
  </si>
  <si>
    <t>1402/09/18</t>
  </si>
  <si>
    <t>120.3331403785.1</t>
  </si>
  <si>
    <t>1402/09/19</t>
  </si>
  <si>
    <t>بانک سپه بلوار کشاورز تهران</t>
  </si>
  <si>
    <t>3130094301037</t>
  </si>
  <si>
    <t>1402/09/25</t>
  </si>
  <si>
    <t>0406228192000</t>
  </si>
  <si>
    <t>1402/11/17</t>
  </si>
  <si>
    <t>بانک اقتصاد نوین میدان ونک</t>
  </si>
  <si>
    <t>155-850-7256601-1</t>
  </si>
  <si>
    <t>1402/11/18</t>
  </si>
  <si>
    <t>0406229449003</t>
  </si>
  <si>
    <t>155-283-7256601-2</t>
  </si>
  <si>
    <t>1402/11/21</t>
  </si>
  <si>
    <t>120.333.1403785.3</t>
  </si>
  <si>
    <t>1402/12/28</t>
  </si>
  <si>
    <t>120.333.1403785.4</t>
  </si>
  <si>
    <t>1403/01/14</t>
  </si>
  <si>
    <t>120.333.1403785.5</t>
  </si>
  <si>
    <t>1403/01/20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</si>
  <si>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</si>
  <si>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</si>
  <si>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</si>
  <si>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</si>
  <si>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</si>
  <si>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</si>
  <si>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</si>
  <si>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</si>
  <si>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</si>
  <si>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</si>
  <si>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دولت87-ش.خ030304</t>
  </si>
  <si>
    <t>1403/03/04</t>
  </si>
  <si>
    <t>مرابحه عام دولت112-ش.خ 040408</t>
  </si>
  <si>
    <t>1404/04/07</t>
  </si>
  <si>
    <t>مرابحه عام دولت127-ش.خ040623</t>
  </si>
  <si>
    <t>1404/06/22</t>
  </si>
  <si>
    <t>مرابحه عام دولت105-ش.خ030503</t>
  </si>
  <si>
    <t>1403/05/03</t>
  </si>
  <si>
    <t>مرابحه عام دولت2-ش.خ سایر0212</t>
  </si>
  <si>
    <t>1402/12/25</t>
  </si>
  <si>
    <t>مرابحه عام دولت5-ش.خ0302</t>
  </si>
  <si>
    <t>1403/02/16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</si>
  <si>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</si>
  <si>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</si>
  <si>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</si>
  <si>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</si>
  <si>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</si>
  <si>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</si>
  <si>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1402/12/20</t>
  </si>
  <si>
    <t>1403/01/19</t>
  </si>
  <si>
    <t>بهای فروش</t>
  </si>
  <si>
    <t>ارزش دفتری</t>
  </si>
  <si>
    <t>سود و زیان ناشی از تغییر قیمت</t>
  </si>
  <si>
    <t>سود و زیان ناشی از فروش</t>
  </si>
  <si>
    <t>صندوق اهرمی جهش-واحدهای عادی</t>
  </si>
  <si>
    <t>آنتی بیوتیک سازی ایران</t>
  </si>
  <si>
    <t>صندوق س. اهرمی کاریزما-واحد عادی</t>
  </si>
  <si>
    <t>صندوق اهرمی موج-واحدهای عادی</t>
  </si>
  <si>
    <t>پارس فنر</t>
  </si>
  <si>
    <t>گروه سرمایه گذاری میراث فرهنگی</t>
  </si>
  <si>
    <t>نشاسته و گلوکز آردینه</t>
  </si>
  <si>
    <t>کاشی‌ وسرامیک‌ حافظ‌</t>
  </si>
  <si>
    <t>پرداخت الکترونیک پاسارگاد</t>
  </si>
  <si>
    <t>اسنادخزانه-م4بودجه00-030522</t>
  </si>
  <si>
    <t>اسنادخزانه-م3بودجه00-030418</t>
  </si>
  <si>
    <t>اسنادخزانه-م2بودجه00-031024</t>
  </si>
  <si>
    <t>اسنادخزانه-م7بودجه00-030912</t>
  </si>
  <si>
    <t>اسنادخزانه-م8بودجه00-030919</t>
  </si>
  <si>
    <t>اسناد خزانه-م9بودجه00-031101</t>
  </si>
  <si>
    <t>اسناد خزانه-م10بودجه00-031115</t>
  </si>
  <si>
    <t>اسناد خزانه-م1بودجه01-040326</t>
  </si>
  <si>
    <t>اسناد خزانه-م3بودجه01-040520</t>
  </si>
  <si>
    <t>اسنادخزانه-م4بودجه01-040917</t>
  </si>
  <si>
    <t>اسنادخزانه-م5بودجه01-041015</t>
  </si>
  <si>
    <t>اسنادخزانه-م7بودجه01-040714</t>
  </si>
  <si>
    <t>اسنادخزانه-م8بودجه01-040728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</si>
  <si>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</si>
  <si>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</si>
  <si>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</si>
  <si>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</si>
  <si>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</si>
  <si>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</si>
  <si>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</si>
  <si>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</si>
  <si>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</si>
  <si>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</si>
  <si>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290.303.15692033.1</t>
  </si>
  <si>
    <t>0532.60.386.000000037</t>
  </si>
  <si>
    <t>120.1405.1403785.20</t>
  </si>
  <si>
    <t>0405311753000</t>
  </si>
  <si>
    <t>0405314939003</t>
  </si>
  <si>
    <t>120.1405.1403785.21</t>
  </si>
  <si>
    <t>053260345000000321</t>
  </si>
  <si>
    <t>120.1405.1403785.22</t>
  </si>
  <si>
    <t>0405406580008</t>
  </si>
  <si>
    <t>053260345000000377</t>
  </si>
  <si>
    <t>0406205097008</t>
  </si>
  <si>
    <t>155-283-7256601-1</t>
  </si>
  <si>
    <t>120.333.1403785.2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</si>
  <si>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</si>
  <si>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</si>
  <si>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</si>
  <si>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</si>
  <si>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3.58%</t>
  </si>
  <si>
    <t>0.07%</t>
  </si>
  <si>
    <t>سرمایه‌گذاری در اوراق بهادار</t>
  </si>
  <si>
    <t>53.36%</t>
  </si>
  <si>
    <t>1.12%</t>
  </si>
  <si>
    <t>درآمد سپرده بانکی</t>
  </si>
  <si>
    <t>37.01%</t>
  </si>
  <si>
    <t>0.77%</t>
  </si>
  <si>
    <t>نگهداری تا تاریخ سررسید</t>
  </si>
  <si>
    <t>‫(بر اساس دستورالعمل نحوه تعیین قیمت خرید و فروش اوراق بهادار در صندوق‌های سرمایه گذاری)</t>
  </si>
  <si>
    <t>‫اوراق بهاداری که ارزش آن‌ها در تاریخ گزارش تعدیل شده</t>
  </si>
  <si>
    <t>‫1-3- سرمایه گذاری در اوراق مشارکت بورسی یا فرابورسی</t>
  </si>
  <si>
    <t>‫1- سرمایه گذاری ها</t>
  </si>
  <si>
    <t>‫1-2- سرمایه گذاری در سهام دارای اوراق اختیار فروش تبعی با هدف تامین مالی</t>
  </si>
  <si>
    <t>‫1-1- سرمایه گذاری در سهام و حق تقدم سهام</t>
  </si>
  <si>
    <t>‫1-4- سرمایه گذاری در  سپرده بانکی</t>
  </si>
  <si>
    <t>‫2- درآمد حاصل از سرمایه گذاری ها</t>
  </si>
  <si>
    <t>‫3- سایر درآمدها</t>
  </si>
  <si>
    <t>‫2-3- درآمد حاصل از سرمایه گذاری در سپرده بانکی :</t>
  </si>
  <si>
    <t>‫2-3-1- درآمد حاصل از سرمایه گذاری در سپرده بانکی و اوراق بهادار با درآمد ثابت :</t>
  </si>
  <si>
    <t>‫2-1-1- درآمد حاصل از تغییر قیمت در اوراق بهادار :</t>
  </si>
  <si>
    <t>‫2-2-1- درآمد حاصل از تغییر قیمت در اوراق بهادار با درآمد ثابت :</t>
  </si>
  <si>
    <t>‫2-2- درآمد حاصل از سرمایه گذاری در اوراق بهادار با درآمد ثابت :</t>
  </si>
  <si>
    <t>‫2-1-3- درآمد ناشی از فروش سهام  :</t>
  </si>
  <si>
    <t>‫2-1- درآمد حاصل از سرمایه گذاری در سهام :</t>
  </si>
  <si>
    <t>‫صندوق سرمایه گذاری در اوراق بهادار با درآمدثابت سام</t>
  </si>
  <si>
    <t>‫صورت وضعیت پورتفوی</t>
  </si>
  <si>
    <t>‫برای ماه منتهی به 1403/01/31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</si>
</sst>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4"/>
      <name val="B Nazanin"/>
      <charset val="178"/>
    </font>
    <font>
      <sz val="14"/>
      <color indexed="8"/>
      <name val="B Nazanin"/>
      <charset val="178"/>
    </font>
    <font>
      <sz val="11"/>
      <name val="Calibri"/>
      <family val="2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6" fillId="0" borderId="0" xfId="0" applyFont="1" applyAlignment="1">
      <alignment horizontal="center" vertical="center" readingOrder="2"/>
    </xf>
    <xf numFmtId="3" fontId="7" fillId="0" borderId="0" xfId="0" applyNumberFormat="1" applyFont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37" fontId="8" fillId="0" borderId="0" xfId="0" applyNumberFormat="1" applyFont="1" applyAlignment="1">
      <alignment horizontal="right" vertical="center"/>
    </xf>
    <xf numFmtId="37" fontId="8" fillId="0" borderId="0" xfId="0" applyNumberFormat="1" applyFont="1" applyAlignment="1">
      <alignment vertical="center"/>
    </xf>
    <xf numFmtId="38" fontId="7" fillId="0" borderId="0" xfId="0" applyNumberFormat="1" applyFont="1" applyAlignment="1">
      <alignment horizontal="center" vertical="center" readingOrder="2"/>
    </xf>
    <xf numFmtId="0" fontId="5" fillId="0" borderId="3" xfId="0" applyFont="1" applyBorder="1" applyAlignment="1">
      <alignment horizontal="center" vertical="center" readingOrder="2"/>
    </xf>
    <xf numFmtId="10" fontId="7" fillId="0" borderId="4" xfId="1" applyNumberFormat="1" applyFont="1" applyBorder="1" applyAlignment="1">
      <alignment horizontal="center" vertical="center" readingOrder="2"/>
    </xf>
    <xf numFmtId="3" fontId="7" fillId="0" borderId="4" xfId="0" applyNumberFormat="1" applyFont="1" applyBorder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9" fontId="7" fillId="0" borderId="4" xfId="1" applyFont="1" applyBorder="1" applyAlignment="1">
      <alignment horizontal="center" vertical="center" readingOrder="2"/>
    </xf>
    <xf numFmtId="0" fontId="15" fillId="0" borderId="0" xfId="2" applyFont="1"/>
    <xf numFmtId="3" fontId="1" fillId="0" borderId="0" xfId="0" applyNumberFormat="1" applyFont="1"/>
    <xf numFmtId="10" fontId="7" fillId="0" borderId="0" xfId="0" applyNumberFormat="1" applyFont="1" applyAlignment="1">
      <alignment horizontal="center" vertical="center" readingOrder="2"/>
    </xf>
    <xf numFmtId="10" fontId="7" fillId="0" borderId="4" xfId="0" applyNumberFormat="1" applyFont="1" applyBorder="1" applyAlignment="1">
      <alignment horizontal="center" vertical="center" readingOrder="2"/>
    </xf>
    <xf numFmtId="3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0" fontId="7" fillId="0" borderId="0" xfId="0" applyFont="1"/>
    <xf numFmtId="38" fontId="7" fillId="0" borderId="4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37" fontId="13" fillId="0" borderId="0" xfId="2" applyNumberFormat="1" applyFont="1" applyAlignment="1">
      <alignment horizontal="center" vertical="center"/>
    </xf>
    <xf numFmtId="0" fontId="14" fillId="0" borderId="0" xfId="2" applyFont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37" fontId="8" fillId="0" borderId="0" xfId="0" applyNumberFormat="1" applyFont="1" applyAlignment="1">
      <alignment horizontal="right" vertical="center"/>
    </xf>
    <xf numFmtId="0" fontId="9" fillId="0" borderId="0" xfId="0" applyFont="1"/>
  </cellXfs>
  <cellStyles count="3">
    <cellStyle name="Normal" xfId="0" builtinId="0"/>
    <cellStyle name="Normal 2" xfId="2" xr:uid="{11643786-3EFE-4822-9B7D-4E452F93E19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107043</xdr:colOff>
      <xdr:row>17</xdr:row>
      <xdr:rowOff>123503</xdr:rowOff>
    </xdr:from>
    <xdr:to>
      <xdr:col>4</xdr:col>
      <xdr:colOff>587375</xdr:colOff>
      <xdr:row>24</xdr:row>
      <xdr:rowOff>95944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22D473-770A-45ED-8CBC-69D06D1C8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60625" y="4009703"/>
          <a:ext cx="1089932" cy="1572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0FE8-0EC0-4271-8F3A-911C354DC4BB}">
  <dimension ref="A26:I28"/>
  <sheetViews>
    <sheetView rightToLeft="1" view="pageBreakPreview" zoomScaleNormal="100" zoomScaleSheetLayoutView="100" workbookViewId="0">
      <selection activeCell="M38" sqref="M38"/>
    </sheetView>
  </sheetViews>
  <sheetFormatPr defaultRowHeight="18" x14ac:dyDescent="0.45"/>
  <cols>
    <col min="1" max="16384" width="9.140625" style="20"/>
  </cols>
  <sheetData>
    <row r="26" spans="1:9" ht="30" x14ac:dyDescent="0.45">
      <c r="A26" s="30" t="s">
        <v>253</v>
      </c>
      <c r="B26" s="31"/>
      <c r="C26" s="31"/>
      <c r="D26" s="31"/>
      <c r="E26" s="31"/>
      <c r="F26" s="31"/>
      <c r="G26" s="31"/>
      <c r="H26" s="31"/>
      <c r="I26" s="31"/>
    </row>
    <row r="27" spans="1:9" ht="30" x14ac:dyDescent="0.45">
      <c r="A27" s="30" t="s">
        <v>254</v>
      </c>
      <c r="B27" s="31"/>
      <c r="C27" s="31"/>
      <c r="D27" s="31"/>
      <c r="E27" s="31"/>
      <c r="F27" s="31"/>
      <c r="G27" s="31"/>
      <c r="H27" s="31"/>
      <c r="I27" s="31"/>
    </row>
    <row r="28" spans="1:9" ht="30" x14ac:dyDescent="0.45">
      <c r="A28" s="30" t="s">
        <v>255</v>
      </c>
      <c r="B28" s="31"/>
      <c r="C28" s="31"/>
      <c r="D28" s="31"/>
      <c r="E28" s="31"/>
      <c r="F28" s="31"/>
      <c r="G28" s="31"/>
      <c r="H28" s="31"/>
      <c r="I28" s="31"/>
    </row>
  </sheetData>
  <mergeCells count="3">
    <mergeCell ref="A26:I26"/>
    <mergeCell ref="A27:I27"/>
    <mergeCell ref="A28:I2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U28"/>
  <sheetViews>
    <sheetView rightToLeft="1" view="pageBreakPreview" topLeftCell="A8" zoomScale="90" zoomScaleNormal="100" zoomScaleSheetLayoutView="90" workbookViewId="0">
      <selection activeCell="O32" sqref="O32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30" x14ac:dyDescent="0.45">
      <c r="A3" s="36" t="s">
        <v>145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30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30" x14ac:dyDescent="0.45">
      <c r="A5" s="10" t="s">
        <v>244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1" ht="30" x14ac:dyDescent="0.45">
      <c r="A6" s="10" t="s">
        <v>252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8" spans="1:21" ht="30" x14ac:dyDescent="0.45">
      <c r="A8" s="36" t="s">
        <v>3</v>
      </c>
      <c r="C8" s="35" t="s">
        <v>147</v>
      </c>
      <c r="D8" s="35" t="s">
        <v>147</v>
      </c>
      <c r="E8" s="35" t="s">
        <v>147</v>
      </c>
      <c r="F8" s="35" t="s">
        <v>147</v>
      </c>
      <c r="G8" s="35" t="s">
        <v>147</v>
      </c>
      <c r="H8" s="35" t="s">
        <v>147</v>
      </c>
      <c r="I8" s="35" t="s">
        <v>147</v>
      </c>
      <c r="J8" s="35" t="s">
        <v>147</v>
      </c>
      <c r="K8" s="35" t="s">
        <v>147</v>
      </c>
      <c r="M8" s="35" t="s">
        <v>148</v>
      </c>
      <c r="N8" s="35" t="s">
        <v>148</v>
      </c>
      <c r="O8" s="35" t="s">
        <v>148</v>
      </c>
      <c r="P8" s="35" t="s">
        <v>148</v>
      </c>
      <c r="Q8" s="35" t="s">
        <v>148</v>
      </c>
      <c r="R8" s="35" t="s">
        <v>148</v>
      </c>
      <c r="S8" s="35" t="s">
        <v>148</v>
      </c>
      <c r="T8" s="35" t="s">
        <v>148</v>
      </c>
      <c r="U8" s="35" t="s">
        <v>148</v>
      </c>
    </row>
    <row r="9" spans="1:21" ht="30" x14ac:dyDescent="0.45">
      <c r="A9" s="35" t="s">
        <v>3</v>
      </c>
      <c r="C9" s="5" t="s">
        <v>201</v>
      </c>
      <c r="E9" s="5" t="s">
        <v>202</v>
      </c>
      <c r="G9" s="5" t="s">
        <v>203</v>
      </c>
      <c r="I9" s="5" t="s">
        <v>84</v>
      </c>
      <c r="K9" s="5" t="s">
        <v>204</v>
      </c>
      <c r="M9" s="5" t="s">
        <v>201</v>
      </c>
      <c r="O9" s="5" t="s">
        <v>202</v>
      </c>
      <c r="Q9" s="5" t="s">
        <v>203</v>
      </c>
      <c r="S9" s="5" t="s">
        <v>84</v>
      </c>
      <c r="U9" s="5" t="s">
        <v>204</v>
      </c>
    </row>
    <row r="10" spans="1:21" ht="21" x14ac:dyDescent="0.45">
      <c r="A10" s="16" t="s">
        <v>20</v>
      </c>
      <c r="C10" s="7">
        <v>0</v>
      </c>
      <c r="E10" s="7">
        <v>479020225</v>
      </c>
      <c r="G10" s="7">
        <v>373815</v>
      </c>
      <c r="I10" s="7">
        <v>479394040</v>
      </c>
      <c r="K10" s="22">
        <v>4.7999999999999996E-3</v>
      </c>
      <c r="M10" s="7">
        <v>0</v>
      </c>
      <c r="O10" s="7">
        <v>432070225</v>
      </c>
      <c r="Q10" s="7">
        <v>373815</v>
      </c>
      <c r="S10" s="7">
        <v>432444040</v>
      </c>
      <c r="U10" s="22">
        <v>1.1000000000000001E-3</v>
      </c>
    </row>
    <row r="11" spans="1:21" ht="21" x14ac:dyDescent="0.45">
      <c r="A11" s="16" t="s">
        <v>18</v>
      </c>
      <c r="C11" s="7">
        <v>0</v>
      </c>
      <c r="E11" s="7">
        <v>0</v>
      </c>
      <c r="G11" s="7">
        <v>-2137</v>
      </c>
      <c r="I11" s="7">
        <v>-2137</v>
      </c>
      <c r="K11" s="22">
        <v>0</v>
      </c>
      <c r="M11" s="7">
        <v>0</v>
      </c>
      <c r="O11" s="7">
        <v>0</v>
      </c>
      <c r="Q11" s="7">
        <v>426542648</v>
      </c>
      <c r="S11" s="7">
        <v>426542648</v>
      </c>
      <c r="U11" s="22">
        <v>1.1000000000000001E-3</v>
      </c>
    </row>
    <row r="12" spans="1:21" ht="21" x14ac:dyDescent="0.45">
      <c r="A12" s="16" t="s">
        <v>179</v>
      </c>
      <c r="C12" s="7">
        <v>0</v>
      </c>
      <c r="E12" s="7">
        <v>0</v>
      </c>
      <c r="G12" s="7">
        <v>0</v>
      </c>
      <c r="I12" s="7">
        <v>0</v>
      </c>
      <c r="K12" s="22">
        <v>0</v>
      </c>
      <c r="M12" s="7">
        <v>0</v>
      </c>
      <c r="O12" s="7">
        <v>0</v>
      </c>
      <c r="Q12" s="7">
        <v>3607415204</v>
      </c>
      <c r="S12" s="7">
        <v>3607415204</v>
      </c>
      <c r="U12" s="22">
        <v>9.5999999999999992E-3</v>
      </c>
    </row>
    <row r="13" spans="1:21" ht="21" x14ac:dyDescent="0.45">
      <c r="A13" s="16" t="s">
        <v>180</v>
      </c>
      <c r="C13" s="7">
        <v>0</v>
      </c>
      <c r="E13" s="7">
        <v>0</v>
      </c>
      <c r="G13" s="7">
        <v>0</v>
      </c>
      <c r="I13" s="7">
        <v>0</v>
      </c>
      <c r="K13" s="22">
        <v>0</v>
      </c>
      <c r="M13" s="7">
        <v>0</v>
      </c>
      <c r="O13" s="7">
        <v>0</v>
      </c>
      <c r="Q13" s="7">
        <v>551256</v>
      </c>
      <c r="S13" s="7">
        <v>551256</v>
      </c>
      <c r="U13" s="22">
        <v>0</v>
      </c>
    </row>
    <row r="14" spans="1:21" ht="21" x14ac:dyDescent="0.45">
      <c r="A14" s="16" t="s">
        <v>181</v>
      </c>
      <c r="C14" s="7">
        <v>0</v>
      </c>
      <c r="E14" s="7">
        <v>0</v>
      </c>
      <c r="G14" s="7">
        <v>0</v>
      </c>
      <c r="I14" s="7">
        <v>0</v>
      </c>
      <c r="K14" s="22">
        <v>0</v>
      </c>
      <c r="M14" s="7">
        <v>0</v>
      </c>
      <c r="O14" s="7">
        <v>0</v>
      </c>
      <c r="Q14" s="7">
        <v>5599730806</v>
      </c>
      <c r="S14" s="7">
        <v>5599730806</v>
      </c>
      <c r="U14" s="22">
        <v>1.4800000000000001E-2</v>
      </c>
    </row>
    <row r="15" spans="1:21" ht="21" x14ac:dyDescent="0.45">
      <c r="A15" s="16" t="s">
        <v>15</v>
      </c>
      <c r="C15" s="7">
        <v>0</v>
      </c>
      <c r="E15" s="7">
        <v>-2986711496</v>
      </c>
      <c r="G15" s="7">
        <v>0</v>
      </c>
      <c r="I15" s="7">
        <v>-2986711496</v>
      </c>
      <c r="K15" s="22">
        <v>-2.9700000000000001E-2</v>
      </c>
      <c r="M15" s="7">
        <v>0</v>
      </c>
      <c r="O15" s="7">
        <v>-1772367540</v>
      </c>
      <c r="Q15" s="7">
        <v>-28827441</v>
      </c>
      <c r="S15" s="7">
        <v>-1801194981</v>
      </c>
      <c r="U15" s="22">
        <v>-4.7999999999999996E-3</v>
      </c>
    </row>
    <row r="16" spans="1:21" ht="21" x14ac:dyDescent="0.45">
      <c r="A16" s="16" t="s">
        <v>182</v>
      </c>
      <c r="C16" s="7">
        <v>0</v>
      </c>
      <c r="E16" s="7">
        <v>0</v>
      </c>
      <c r="G16" s="7">
        <v>0</v>
      </c>
      <c r="I16" s="7">
        <v>0</v>
      </c>
      <c r="K16" s="22">
        <v>0</v>
      </c>
      <c r="M16" s="7">
        <v>0</v>
      </c>
      <c r="O16" s="7">
        <v>0</v>
      </c>
      <c r="Q16" s="7">
        <v>1115848444</v>
      </c>
      <c r="S16" s="7">
        <v>1115848444</v>
      </c>
      <c r="U16" s="22">
        <v>3.0000000000000001E-3</v>
      </c>
    </row>
    <row r="17" spans="1:21" ht="21" x14ac:dyDescent="0.45">
      <c r="A17" s="16" t="s">
        <v>183</v>
      </c>
      <c r="C17" s="7">
        <v>0</v>
      </c>
      <c r="E17" s="7">
        <v>0</v>
      </c>
      <c r="G17" s="7">
        <v>0</v>
      </c>
      <c r="I17" s="7">
        <v>0</v>
      </c>
      <c r="K17" s="22">
        <v>0</v>
      </c>
      <c r="M17" s="7">
        <v>0</v>
      </c>
      <c r="O17" s="7">
        <v>0</v>
      </c>
      <c r="Q17" s="7">
        <v>628730</v>
      </c>
      <c r="S17" s="7">
        <v>628730</v>
      </c>
      <c r="U17" s="22">
        <v>0</v>
      </c>
    </row>
    <row r="18" spans="1:21" ht="21" x14ac:dyDescent="0.45">
      <c r="A18" s="16" t="s">
        <v>184</v>
      </c>
      <c r="C18" s="7">
        <v>0</v>
      </c>
      <c r="E18" s="7">
        <v>0</v>
      </c>
      <c r="G18" s="7">
        <v>0</v>
      </c>
      <c r="I18" s="7">
        <v>0</v>
      </c>
      <c r="K18" s="22">
        <v>0</v>
      </c>
      <c r="M18" s="7">
        <v>0</v>
      </c>
      <c r="O18" s="7">
        <v>0</v>
      </c>
      <c r="Q18" s="7">
        <v>-116314369</v>
      </c>
      <c r="S18" s="7">
        <v>-116314369</v>
      </c>
      <c r="U18" s="22">
        <v>-2.9999999999999997E-4</v>
      </c>
    </row>
    <row r="19" spans="1:21" ht="21" x14ac:dyDescent="0.45">
      <c r="A19" s="16" t="s">
        <v>17</v>
      </c>
      <c r="C19" s="7">
        <v>175537388</v>
      </c>
      <c r="E19" s="7">
        <v>-473196169</v>
      </c>
      <c r="G19" s="7">
        <v>0</v>
      </c>
      <c r="I19" s="7">
        <v>-297658781</v>
      </c>
      <c r="K19" s="22">
        <v>-3.0000000000000001E-3</v>
      </c>
      <c r="M19" s="7">
        <v>175537388</v>
      </c>
      <c r="O19" s="7">
        <v>-4008012002</v>
      </c>
      <c r="Q19" s="7">
        <v>-24853787001</v>
      </c>
      <c r="S19" s="7">
        <v>-28686261615</v>
      </c>
      <c r="U19" s="22">
        <v>-7.5999999999999998E-2</v>
      </c>
    </row>
    <row r="20" spans="1:21" ht="21" x14ac:dyDescent="0.45">
      <c r="A20" s="16" t="s">
        <v>22</v>
      </c>
      <c r="C20" s="7">
        <v>0</v>
      </c>
      <c r="E20" s="7">
        <v>-610798571</v>
      </c>
      <c r="G20" s="7">
        <v>0</v>
      </c>
      <c r="I20" s="7">
        <v>-610798571</v>
      </c>
      <c r="K20" s="22">
        <v>-6.1000000000000004E-3</v>
      </c>
      <c r="M20" s="7">
        <v>83627651</v>
      </c>
      <c r="O20" s="7">
        <v>-2092425262</v>
      </c>
      <c r="Q20" s="7">
        <v>-233232</v>
      </c>
      <c r="S20" s="7">
        <v>-2009030843</v>
      </c>
      <c r="U20" s="22">
        <v>-5.3E-3</v>
      </c>
    </row>
    <row r="21" spans="1:21" ht="21" x14ac:dyDescent="0.45">
      <c r="A21" s="16" t="s">
        <v>185</v>
      </c>
      <c r="C21" s="7">
        <v>0</v>
      </c>
      <c r="E21" s="7">
        <v>0</v>
      </c>
      <c r="G21" s="7">
        <v>0</v>
      </c>
      <c r="I21" s="7">
        <v>0</v>
      </c>
      <c r="K21" s="22">
        <v>0</v>
      </c>
      <c r="M21" s="7">
        <v>0</v>
      </c>
      <c r="O21" s="7">
        <v>0</v>
      </c>
      <c r="Q21" s="7">
        <v>624809</v>
      </c>
      <c r="S21" s="7">
        <v>624809</v>
      </c>
      <c r="U21" s="22">
        <v>0</v>
      </c>
    </row>
    <row r="22" spans="1:21" ht="21" x14ac:dyDescent="0.45">
      <c r="A22" s="16" t="s">
        <v>186</v>
      </c>
      <c r="C22" s="7">
        <v>0</v>
      </c>
      <c r="E22" s="7">
        <v>0</v>
      </c>
      <c r="G22" s="7">
        <v>0</v>
      </c>
      <c r="I22" s="7">
        <v>0</v>
      </c>
      <c r="K22" s="22">
        <v>0</v>
      </c>
      <c r="M22" s="7">
        <v>0</v>
      </c>
      <c r="O22" s="7">
        <v>0</v>
      </c>
      <c r="Q22" s="7">
        <v>-187288292</v>
      </c>
      <c r="S22" s="7">
        <v>-187288292</v>
      </c>
      <c r="U22" s="22">
        <v>-5.0000000000000001E-4</v>
      </c>
    </row>
    <row r="23" spans="1:21" ht="21" x14ac:dyDescent="0.45">
      <c r="A23" s="16" t="s">
        <v>187</v>
      </c>
      <c r="C23" s="7">
        <v>0</v>
      </c>
      <c r="E23" s="7">
        <v>0</v>
      </c>
      <c r="G23" s="7">
        <v>0</v>
      </c>
      <c r="I23" s="7">
        <v>0</v>
      </c>
      <c r="K23" s="22">
        <v>0</v>
      </c>
      <c r="M23" s="7">
        <v>0</v>
      </c>
      <c r="O23" s="7">
        <v>0</v>
      </c>
      <c r="Q23" s="7">
        <v>-1817636365</v>
      </c>
      <c r="S23" s="7">
        <v>-1817636365</v>
      </c>
      <c r="U23" s="22">
        <v>-4.7999999999999996E-3</v>
      </c>
    </row>
    <row r="24" spans="1:21" ht="21" x14ac:dyDescent="0.45">
      <c r="A24" s="16" t="s">
        <v>16</v>
      </c>
      <c r="C24" s="7">
        <v>0</v>
      </c>
      <c r="E24" s="7">
        <v>1891077236</v>
      </c>
      <c r="G24" s="7">
        <v>0</v>
      </c>
      <c r="I24" s="7">
        <v>1891077236</v>
      </c>
      <c r="K24" s="22">
        <v>1.8800000000000001E-2</v>
      </c>
      <c r="M24" s="7">
        <v>0</v>
      </c>
      <c r="O24" s="7">
        <v>5395301739</v>
      </c>
      <c r="Q24" s="7">
        <v>0</v>
      </c>
      <c r="S24" s="7">
        <v>5395301739</v>
      </c>
      <c r="U24" s="22">
        <v>1.43E-2</v>
      </c>
    </row>
    <row r="25" spans="1:21" ht="21" x14ac:dyDescent="0.45">
      <c r="A25" s="16" t="s">
        <v>21</v>
      </c>
      <c r="C25" s="7">
        <v>0</v>
      </c>
      <c r="E25" s="7">
        <v>-353579624</v>
      </c>
      <c r="G25" s="7">
        <v>0</v>
      </c>
      <c r="I25" s="7">
        <v>-353579624</v>
      </c>
      <c r="K25" s="22">
        <v>-3.5000000000000001E-3</v>
      </c>
      <c r="M25" s="7">
        <v>0</v>
      </c>
      <c r="O25" s="7">
        <v>1513200937</v>
      </c>
      <c r="Q25" s="7">
        <v>0</v>
      </c>
      <c r="S25" s="7">
        <v>1513200937</v>
      </c>
      <c r="U25" s="22">
        <v>4.0000000000000001E-3</v>
      </c>
    </row>
    <row r="26" spans="1:21" ht="21" x14ac:dyDescent="0.45">
      <c r="A26" s="16" t="s">
        <v>19</v>
      </c>
      <c r="C26" s="7">
        <v>0</v>
      </c>
      <c r="E26" s="7">
        <v>5475041016</v>
      </c>
      <c r="G26" s="7">
        <v>0</v>
      </c>
      <c r="I26" s="7">
        <v>5475041016</v>
      </c>
      <c r="K26" s="22">
        <v>5.45E-2</v>
      </c>
      <c r="M26" s="7">
        <v>0</v>
      </c>
      <c r="O26" s="7">
        <v>15609691406</v>
      </c>
      <c r="Q26" s="7">
        <v>0</v>
      </c>
      <c r="S26" s="7">
        <v>15609691406</v>
      </c>
      <c r="U26" s="22">
        <v>4.1399999999999999E-2</v>
      </c>
    </row>
    <row r="27" spans="1:21" ht="19.5" thickBot="1" x14ac:dyDescent="0.5">
      <c r="C27" s="14">
        <f>SUM(C10:C26)</f>
        <v>175537388</v>
      </c>
      <c r="E27" s="14">
        <f>SUM(E10:E26)</f>
        <v>3420852617</v>
      </c>
      <c r="G27" s="14">
        <f>SUM(G10:G26)</f>
        <v>371678</v>
      </c>
      <c r="I27" s="14">
        <f>SUM(I10:I26)</f>
        <v>3596761683</v>
      </c>
      <c r="K27" s="19">
        <f>SUM(K10:K26)</f>
        <v>3.5799999999999998E-2</v>
      </c>
      <c r="M27" s="14">
        <f>SUM(M10:M26)</f>
        <v>259165039</v>
      </c>
      <c r="O27" s="14">
        <f>SUM(O10:O26)</f>
        <v>15077459503</v>
      </c>
      <c r="Q27" s="14">
        <f>SUM(Q10:Q26)</f>
        <v>-16252370988</v>
      </c>
      <c r="S27" s="14">
        <f>SUM(S10:S26)</f>
        <v>-915746446</v>
      </c>
      <c r="U27" s="13">
        <f>SUM(U10:U26)</f>
        <v>-2.4000000000000063E-3</v>
      </c>
    </row>
    <row r="28" spans="1:21" ht="19.5" thickTop="1" x14ac:dyDescent="0.45"/>
  </sheetData>
  <mergeCells count="6">
    <mergeCell ref="A2:U2"/>
    <mergeCell ref="A3:U3"/>
    <mergeCell ref="A4:U4"/>
    <mergeCell ref="A8:A9"/>
    <mergeCell ref="M8:U8"/>
    <mergeCell ref="C8:K8"/>
  </mergeCells>
  <pageMargins left="0.7" right="0.7" top="0.75" bottom="0.75" header="0.3" footer="0.3"/>
  <pageSetup scale="3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Q56"/>
  <sheetViews>
    <sheetView rightToLeft="1" view="pageBreakPreview" topLeftCell="A22" zoomScale="80" zoomScaleNormal="100" zoomScaleSheetLayoutView="80" workbookViewId="0">
      <selection activeCell="Q47" sqref="Q47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7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30" x14ac:dyDescent="0.45">
      <c r="A3" s="36" t="s">
        <v>145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30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30" x14ac:dyDescent="0.45">
      <c r="A5" s="10" t="s">
        <v>251</v>
      </c>
      <c r="C5" s="4"/>
      <c r="D5" s="4"/>
      <c r="E5" s="4"/>
      <c r="F5" s="4"/>
      <c r="G5" s="4"/>
      <c r="H5" s="4"/>
      <c r="I5" s="4"/>
      <c r="J5" s="4"/>
      <c r="K5" s="4"/>
    </row>
    <row r="7" spans="1:17" ht="30" x14ac:dyDescent="0.45">
      <c r="A7" s="36" t="s">
        <v>3</v>
      </c>
      <c r="C7" s="35" t="s">
        <v>147</v>
      </c>
      <c r="D7" s="35" t="s">
        <v>147</v>
      </c>
      <c r="E7" s="35" t="s">
        <v>147</v>
      </c>
      <c r="F7" s="35" t="s">
        <v>147</v>
      </c>
      <c r="G7" s="35" t="s">
        <v>147</v>
      </c>
      <c r="H7" s="35" t="s">
        <v>147</v>
      </c>
      <c r="I7" s="35" t="s">
        <v>147</v>
      </c>
      <c r="K7" s="35" t="s">
        <v>148</v>
      </c>
      <c r="L7" s="35" t="s">
        <v>148</v>
      </c>
      <c r="M7" s="35" t="s">
        <v>148</v>
      </c>
      <c r="N7" s="35" t="s">
        <v>148</v>
      </c>
      <c r="O7" s="35" t="s">
        <v>148</v>
      </c>
      <c r="P7" s="35" t="s">
        <v>148</v>
      </c>
      <c r="Q7" s="35" t="s">
        <v>148</v>
      </c>
    </row>
    <row r="8" spans="1:17" ht="30" x14ac:dyDescent="0.45">
      <c r="A8" s="35" t="s">
        <v>3</v>
      </c>
      <c r="C8" s="5" t="s">
        <v>7</v>
      </c>
      <c r="E8" s="5" t="s">
        <v>175</v>
      </c>
      <c r="G8" s="5" t="s">
        <v>176</v>
      </c>
      <c r="I8" s="5" t="s">
        <v>178</v>
      </c>
      <c r="K8" s="5" t="s">
        <v>7</v>
      </c>
      <c r="M8" s="5" t="s">
        <v>175</v>
      </c>
      <c r="O8" s="5" t="s">
        <v>176</v>
      </c>
      <c r="Q8" s="5" t="s">
        <v>178</v>
      </c>
    </row>
    <row r="9" spans="1:17" ht="21" x14ac:dyDescent="0.45">
      <c r="A9" s="16" t="s">
        <v>20</v>
      </c>
      <c r="C9" s="7">
        <v>1895</v>
      </c>
      <c r="E9" s="7">
        <v>19345797</v>
      </c>
      <c r="G9" s="7">
        <v>18971982</v>
      </c>
      <c r="I9" s="7">
        <v>373815</v>
      </c>
      <c r="K9" s="7">
        <v>1895</v>
      </c>
      <c r="M9" s="7">
        <v>19345797</v>
      </c>
      <c r="O9" s="7">
        <v>18971982</v>
      </c>
      <c r="Q9" s="7">
        <v>373815</v>
      </c>
    </row>
    <row r="10" spans="1:17" ht="21" x14ac:dyDescent="0.45">
      <c r="A10" s="16" t="s">
        <v>18</v>
      </c>
      <c r="C10" s="7">
        <v>1</v>
      </c>
      <c r="E10" s="7">
        <v>1</v>
      </c>
      <c r="G10" s="7">
        <v>2138</v>
      </c>
      <c r="I10" s="7">
        <v>-2137</v>
      </c>
      <c r="K10" s="7">
        <v>1368920</v>
      </c>
      <c r="M10" s="7">
        <v>3405278961</v>
      </c>
      <c r="O10" s="7">
        <v>2978736313</v>
      </c>
      <c r="Q10" s="7">
        <v>426542648</v>
      </c>
    </row>
    <row r="11" spans="1:17" ht="21" x14ac:dyDescent="0.45">
      <c r="A11" s="16" t="s">
        <v>179</v>
      </c>
      <c r="C11" s="7">
        <v>0</v>
      </c>
      <c r="E11" s="7">
        <v>0</v>
      </c>
      <c r="G11" s="7">
        <v>0</v>
      </c>
      <c r="I11" s="7">
        <v>0</v>
      </c>
      <c r="K11" s="7">
        <v>22637874</v>
      </c>
      <c r="M11" s="7">
        <v>264693620206</v>
      </c>
      <c r="O11" s="7">
        <v>261086205002</v>
      </c>
      <c r="Q11" s="7">
        <v>3607415204</v>
      </c>
    </row>
    <row r="12" spans="1:17" ht="21" x14ac:dyDescent="0.45">
      <c r="A12" s="16" t="s">
        <v>180</v>
      </c>
      <c r="C12" s="7">
        <v>0</v>
      </c>
      <c r="E12" s="7">
        <v>0</v>
      </c>
      <c r="G12" s="7">
        <v>0</v>
      </c>
      <c r="I12" s="7">
        <v>0</v>
      </c>
      <c r="K12" s="7">
        <v>59</v>
      </c>
      <c r="M12" s="7">
        <v>1765336</v>
      </c>
      <c r="O12" s="7">
        <v>1214080</v>
      </c>
      <c r="Q12" s="7">
        <v>551256</v>
      </c>
    </row>
    <row r="13" spans="1:17" ht="21" x14ac:dyDescent="0.45">
      <c r="A13" s="16" t="s">
        <v>181</v>
      </c>
      <c r="C13" s="7">
        <v>0</v>
      </c>
      <c r="E13" s="7">
        <v>0</v>
      </c>
      <c r="G13" s="7">
        <v>0</v>
      </c>
      <c r="I13" s="7">
        <v>0</v>
      </c>
      <c r="K13" s="7">
        <v>19426202</v>
      </c>
      <c r="M13" s="7">
        <v>313339186706</v>
      </c>
      <c r="O13" s="7">
        <v>307739455900</v>
      </c>
      <c r="Q13" s="7">
        <v>5599730806</v>
      </c>
    </row>
    <row r="14" spans="1:17" ht="21" x14ac:dyDescent="0.45">
      <c r="A14" s="16" t="s">
        <v>15</v>
      </c>
      <c r="C14" s="7">
        <v>0</v>
      </c>
      <c r="E14" s="7">
        <v>0</v>
      </c>
      <c r="G14" s="7">
        <v>0</v>
      </c>
      <c r="I14" s="7">
        <v>0</v>
      </c>
      <c r="K14" s="7">
        <v>200000</v>
      </c>
      <c r="M14" s="7">
        <v>694840960</v>
      </c>
      <c r="O14" s="7">
        <v>723668401</v>
      </c>
      <c r="Q14" s="7">
        <v>-28827441</v>
      </c>
    </row>
    <row r="15" spans="1:17" ht="21" x14ac:dyDescent="0.45">
      <c r="A15" s="16" t="s">
        <v>182</v>
      </c>
      <c r="C15" s="7">
        <v>0</v>
      </c>
      <c r="E15" s="7">
        <v>0</v>
      </c>
      <c r="G15" s="7">
        <v>0</v>
      </c>
      <c r="I15" s="7">
        <v>0</v>
      </c>
      <c r="K15" s="7">
        <v>4937294</v>
      </c>
      <c r="M15" s="7">
        <v>52754986390</v>
      </c>
      <c r="O15" s="7">
        <v>51639137946</v>
      </c>
      <c r="Q15" s="7">
        <v>1115848444</v>
      </c>
    </row>
    <row r="16" spans="1:17" ht="21" x14ac:dyDescent="0.45">
      <c r="A16" s="16" t="s">
        <v>183</v>
      </c>
      <c r="C16" s="7">
        <v>0</v>
      </c>
      <c r="E16" s="7">
        <v>0</v>
      </c>
      <c r="G16" s="7">
        <v>0</v>
      </c>
      <c r="I16" s="7">
        <v>0</v>
      </c>
      <c r="K16" s="7">
        <v>197</v>
      </c>
      <c r="M16" s="7">
        <v>2326437</v>
      </c>
      <c r="O16" s="7">
        <v>1697707</v>
      </c>
      <c r="Q16" s="7">
        <v>628730</v>
      </c>
    </row>
    <row r="17" spans="1:17" ht="21" x14ac:dyDescent="0.45">
      <c r="A17" s="16" t="s">
        <v>184</v>
      </c>
      <c r="C17" s="7">
        <v>0</v>
      </c>
      <c r="E17" s="7">
        <v>0</v>
      </c>
      <c r="G17" s="7">
        <v>0</v>
      </c>
      <c r="I17" s="7">
        <v>0</v>
      </c>
      <c r="K17" s="7">
        <v>602307</v>
      </c>
      <c r="M17" s="7">
        <v>1733141822</v>
      </c>
      <c r="O17" s="7">
        <v>1849456191</v>
      </c>
      <c r="Q17" s="7">
        <v>-116314369</v>
      </c>
    </row>
    <row r="18" spans="1:17" ht="21" x14ac:dyDescent="0.45">
      <c r="A18" s="16" t="s">
        <v>17</v>
      </c>
      <c r="C18" s="7">
        <v>0</v>
      </c>
      <c r="E18" s="7">
        <v>0</v>
      </c>
      <c r="G18" s="7">
        <v>0</v>
      </c>
      <c r="I18" s="7">
        <v>0</v>
      </c>
      <c r="K18" s="7">
        <v>3121432</v>
      </c>
      <c r="M18" s="7">
        <v>44960551292</v>
      </c>
      <c r="O18" s="7">
        <v>69814338293</v>
      </c>
      <c r="Q18" s="7">
        <v>-24853787001</v>
      </c>
    </row>
    <row r="19" spans="1:17" ht="21" x14ac:dyDescent="0.45">
      <c r="A19" s="16" t="s">
        <v>22</v>
      </c>
      <c r="C19" s="7">
        <v>0</v>
      </c>
      <c r="E19" s="7">
        <v>0</v>
      </c>
      <c r="G19" s="7">
        <v>0</v>
      </c>
      <c r="I19" s="7">
        <v>0</v>
      </c>
      <c r="K19" s="7">
        <v>395</v>
      </c>
      <c r="M19" s="7">
        <v>1792841</v>
      </c>
      <c r="O19" s="7">
        <v>2026073</v>
      </c>
      <c r="Q19" s="7">
        <v>-233232</v>
      </c>
    </row>
    <row r="20" spans="1:17" ht="21" x14ac:dyDescent="0.45">
      <c r="A20" s="16" t="s">
        <v>185</v>
      </c>
      <c r="C20" s="7">
        <v>0</v>
      </c>
      <c r="E20" s="7">
        <v>0</v>
      </c>
      <c r="G20" s="7">
        <v>0</v>
      </c>
      <c r="I20" s="7">
        <v>0</v>
      </c>
      <c r="K20" s="7">
        <v>29</v>
      </c>
      <c r="M20" s="7">
        <v>2531053</v>
      </c>
      <c r="O20" s="7">
        <v>1906244</v>
      </c>
      <c r="Q20" s="7">
        <v>624809</v>
      </c>
    </row>
    <row r="21" spans="1:17" ht="21" x14ac:dyDescent="0.45">
      <c r="A21" s="16" t="s">
        <v>186</v>
      </c>
      <c r="C21" s="7">
        <v>0</v>
      </c>
      <c r="E21" s="7">
        <v>0</v>
      </c>
      <c r="G21" s="7">
        <v>0</v>
      </c>
      <c r="I21" s="7">
        <v>0</v>
      </c>
      <c r="K21" s="7">
        <v>401642</v>
      </c>
      <c r="M21" s="7">
        <v>2571544617</v>
      </c>
      <c r="O21" s="7">
        <v>2758832909</v>
      </c>
      <c r="Q21" s="7">
        <v>-187288292</v>
      </c>
    </row>
    <row r="22" spans="1:17" ht="21" x14ac:dyDescent="0.45">
      <c r="A22" s="16" t="s">
        <v>187</v>
      </c>
      <c r="C22" s="7">
        <v>0</v>
      </c>
      <c r="E22" s="7">
        <v>0</v>
      </c>
      <c r="G22" s="7">
        <v>0</v>
      </c>
      <c r="I22" s="7">
        <v>0</v>
      </c>
      <c r="K22" s="7">
        <v>639706</v>
      </c>
      <c r="M22" s="7">
        <v>7002293157</v>
      </c>
      <c r="O22" s="7">
        <v>8819929522</v>
      </c>
      <c r="Q22" s="7">
        <v>-1817636365</v>
      </c>
    </row>
    <row r="23" spans="1:17" ht="21" x14ac:dyDescent="0.45">
      <c r="A23" s="16" t="s">
        <v>163</v>
      </c>
      <c r="C23" s="7">
        <v>0</v>
      </c>
      <c r="E23" s="7">
        <v>0</v>
      </c>
      <c r="G23" s="7">
        <v>0</v>
      </c>
      <c r="I23" s="7">
        <v>0</v>
      </c>
      <c r="K23" s="7">
        <v>279800</v>
      </c>
      <c r="M23" s="7">
        <v>279779911250</v>
      </c>
      <c r="O23" s="7">
        <v>279749286250</v>
      </c>
      <c r="Q23" s="7">
        <v>30625000</v>
      </c>
    </row>
    <row r="24" spans="1:17" ht="21" x14ac:dyDescent="0.45">
      <c r="A24" s="16" t="s">
        <v>165</v>
      </c>
      <c r="C24" s="7">
        <v>0</v>
      </c>
      <c r="E24" s="7">
        <v>0</v>
      </c>
      <c r="G24" s="7">
        <v>0</v>
      </c>
      <c r="I24" s="7">
        <v>0</v>
      </c>
      <c r="K24" s="7">
        <v>100000</v>
      </c>
      <c r="M24" s="7">
        <v>99984375000</v>
      </c>
      <c r="O24" s="7">
        <v>99981875000</v>
      </c>
      <c r="Q24" s="7">
        <v>2500000</v>
      </c>
    </row>
    <row r="25" spans="1:17" ht="21" x14ac:dyDescent="0.45">
      <c r="A25" s="16" t="s">
        <v>155</v>
      </c>
      <c r="C25" s="7">
        <v>0</v>
      </c>
      <c r="E25" s="7">
        <v>0</v>
      </c>
      <c r="G25" s="7">
        <v>0</v>
      </c>
      <c r="I25" s="7">
        <v>0</v>
      </c>
      <c r="K25" s="7">
        <v>335000</v>
      </c>
      <c r="M25" s="7">
        <v>334645408345</v>
      </c>
      <c r="O25" s="7">
        <v>329689777894</v>
      </c>
      <c r="Q25" s="7">
        <v>4955630451</v>
      </c>
    </row>
    <row r="26" spans="1:17" ht="21" x14ac:dyDescent="0.45">
      <c r="A26" s="16" t="s">
        <v>188</v>
      </c>
      <c r="C26" s="7">
        <v>0</v>
      </c>
      <c r="E26" s="7">
        <v>0</v>
      </c>
      <c r="G26" s="7">
        <v>0</v>
      </c>
      <c r="I26" s="7">
        <v>0</v>
      </c>
      <c r="K26" s="7">
        <v>1593376</v>
      </c>
      <c r="M26" s="7">
        <v>1407489233039</v>
      </c>
      <c r="O26" s="7">
        <v>1405236353817</v>
      </c>
      <c r="Q26" s="7">
        <v>2252879222</v>
      </c>
    </row>
    <row r="27" spans="1:17" ht="21" x14ac:dyDescent="0.45">
      <c r="A27" s="16" t="s">
        <v>45</v>
      </c>
      <c r="C27" s="7">
        <v>0</v>
      </c>
      <c r="E27" s="7">
        <v>0</v>
      </c>
      <c r="G27" s="7">
        <v>0</v>
      </c>
      <c r="I27" s="7">
        <v>0</v>
      </c>
      <c r="K27" s="7">
        <v>5536619</v>
      </c>
      <c r="M27" s="7">
        <v>4690056863457</v>
      </c>
      <c r="O27" s="7">
        <v>4686055871968</v>
      </c>
      <c r="Q27" s="7">
        <v>4000991489</v>
      </c>
    </row>
    <row r="28" spans="1:17" ht="21" x14ac:dyDescent="0.45">
      <c r="A28" s="16" t="s">
        <v>39</v>
      </c>
      <c r="C28" s="7">
        <v>0</v>
      </c>
      <c r="E28" s="7">
        <v>0</v>
      </c>
      <c r="G28" s="7">
        <v>0</v>
      </c>
      <c r="I28" s="7">
        <v>0</v>
      </c>
      <c r="K28" s="7">
        <v>1580422</v>
      </c>
      <c r="M28" s="7">
        <v>1298299841377</v>
      </c>
      <c r="O28" s="7">
        <v>1296430589281</v>
      </c>
      <c r="Q28" s="7">
        <v>1869252096</v>
      </c>
    </row>
    <row r="29" spans="1:17" ht="21" x14ac:dyDescent="0.45">
      <c r="A29" s="16" t="s">
        <v>43</v>
      </c>
      <c r="C29" s="7">
        <v>0</v>
      </c>
      <c r="E29" s="7">
        <v>0</v>
      </c>
      <c r="G29" s="7">
        <v>0</v>
      </c>
      <c r="I29" s="7">
        <v>0</v>
      </c>
      <c r="K29" s="7">
        <v>1196560</v>
      </c>
      <c r="M29" s="7">
        <v>1030361533671</v>
      </c>
      <c r="O29" s="7">
        <v>1028744381924</v>
      </c>
      <c r="Q29" s="7">
        <v>1617151747</v>
      </c>
    </row>
    <row r="30" spans="1:17" ht="21" x14ac:dyDescent="0.45">
      <c r="A30" s="16" t="s">
        <v>189</v>
      </c>
      <c r="C30" s="7">
        <v>0</v>
      </c>
      <c r="E30" s="7">
        <v>0</v>
      </c>
      <c r="G30" s="7">
        <v>0</v>
      </c>
      <c r="I30" s="7">
        <v>0</v>
      </c>
      <c r="K30" s="7">
        <v>337790</v>
      </c>
      <c r="M30" s="7">
        <v>304377015913</v>
      </c>
      <c r="O30" s="7">
        <v>303692607957</v>
      </c>
      <c r="Q30" s="7">
        <v>684407956</v>
      </c>
    </row>
    <row r="31" spans="1:17" ht="21" x14ac:dyDescent="0.45">
      <c r="A31" s="16" t="s">
        <v>190</v>
      </c>
      <c r="C31" s="7">
        <v>0</v>
      </c>
      <c r="E31" s="7">
        <v>0</v>
      </c>
      <c r="G31" s="7">
        <v>0</v>
      </c>
      <c r="I31" s="7">
        <v>0</v>
      </c>
      <c r="K31" s="7">
        <v>1287256</v>
      </c>
      <c r="M31" s="7">
        <v>1007803616544</v>
      </c>
      <c r="O31" s="7">
        <v>1005495661600</v>
      </c>
      <c r="Q31" s="7">
        <v>2307954944</v>
      </c>
    </row>
    <row r="32" spans="1:17" ht="21" x14ac:dyDescent="0.45">
      <c r="A32" s="16" t="s">
        <v>191</v>
      </c>
      <c r="C32" s="7">
        <v>0</v>
      </c>
      <c r="E32" s="7">
        <v>0</v>
      </c>
      <c r="G32" s="7">
        <v>0</v>
      </c>
      <c r="I32" s="7">
        <v>0</v>
      </c>
      <c r="K32" s="7">
        <v>1589220</v>
      </c>
      <c r="M32" s="7">
        <v>1285684407520</v>
      </c>
      <c r="O32" s="7">
        <v>1281725930000</v>
      </c>
      <c r="Q32" s="7">
        <v>3958477520</v>
      </c>
    </row>
    <row r="33" spans="1:17" ht="21" x14ac:dyDescent="0.45">
      <c r="A33" s="16" t="s">
        <v>192</v>
      </c>
      <c r="C33" s="7">
        <v>0</v>
      </c>
      <c r="E33" s="7">
        <v>0</v>
      </c>
      <c r="G33" s="7">
        <v>0</v>
      </c>
      <c r="I33" s="7">
        <v>0</v>
      </c>
      <c r="K33" s="7">
        <v>1242562</v>
      </c>
      <c r="M33" s="7">
        <v>1002859245572</v>
      </c>
      <c r="O33" s="7">
        <v>1001313736460</v>
      </c>
      <c r="Q33" s="7">
        <v>1545509112</v>
      </c>
    </row>
    <row r="34" spans="1:17" ht="21" x14ac:dyDescent="0.45">
      <c r="A34" s="16" t="s">
        <v>193</v>
      </c>
      <c r="C34" s="7">
        <v>0</v>
      </c>
      <c r="E34" s="7">
        <v>0</v>
      </c>
      <c r="G34" s="7">
        <v>0</v>
      </c>
      <c r="I34" s="7">
        <v>0</v>
      </c>
      <c r="K34" s="7">
        <v>1657391</v>
      </c>
      <c r="M34" s="7">
        <v>1300070648220</v>
      </c>
      <c r="O34" s="7">
        <v>1295068864798</v>
      </c>
      <c r="Q34" s="7">
        <v>5001783422</v>
      </c>
    </row>
    <row r="35" spans="1:17" ht="21" x14ac:dyDescent="0.45">
      <c r="A35" s="16" t="s">
        <v>194</v>
      </c>
      <c r="C35" s="7">
        <v>0</v>
      </c>
      <c r="E35" s="7">
        <v>0</v>
      </c>
      <c r="G35" s="7">
        <v>0</v>
      </c>
      <c r="I35" s="7">
        <v>0</v>
      </c>
      <c r="K35" s="7">
        <v>260431</v>
      </c>
      <c r="M35" s="7">
        <v>202175958219</v>
      </c>
      <c r="O35" s="7">
        <v>201395727200</v>
      </c>
      <c r="Q35" s="7">
        <v>780231019</v>
      </c>
    </row>
    <row r="36" spans="1:17" ht="21" x14ac:dyDescent="0.45">
      <c r="A36" s="16" t="s">
        <v>161</v>
      </c>
      <c r="C36" s="7">
        <v>0</v>
      </c>
      <c r="E36" s="7">
        <v>0</v>
      </c>
      <c r="G36" s="7">
        <v>0</v>
      </c>
      <c r="I36" s="7">
        <v>0</v>
      </c>
      <c r="K36" s="7">
        <v>72200</v>
      </c>
      <c r="M36" s="7">
        <v>70927142125</v>
      </c>
      <c r="O36" s="7">
        <v>70589417348</v>
      </c>
      <c r="Q36" s="7">
        <v>337724777</v>
      </c>
    </row>
    <row r="37" spans="1:17" ht="21" x14ac:dyDescent="0.45">
      <c r="A37" s="16" t="s">
        <v>195</v>
      </c>
      <c r="C37" s="7">
        <v>0</v>
      </c>
      <c r="E37" s="7">
        <v>0</v>
      </c>
      <c r="G37" s="7">
        <v>0</v>
      </c>
      <c r="I37" s="7">
        <v>0</v>
      </c>
      <c r="K37" s="7">
        <v>281400</v>
      </c>
      <c r="M37" s="7">
        <v>197268934602</v>
      </c>
      <c r="O37" s="7">
        <v>196561053028</v>
      </c>
      <c r="Q37" s="7">
        <v>707881574</v>
      </c>
    </row>
    <row r="38" spans="1:17" ht="21" x14ac:dyDescent="0.45">
      <c r="A38" s="16" t="s">
        <v>157</v>
      </c>
      <c r="C38" s="7">
        <v>0</v>
      </c>
      <c r="E38" s="7">
        <v>0</v>
      </c>
      <c r="G38" s="7">
        <v>0</v>
      </c>
      <c r="I38" s="7">
        <v>0</v>
      </c>
      <c r="K38" s="7">
        <v>245000</v>
      </c>
      <c r="M38" s="7">
        <v>226116086657</v>
      </c>
      <c r="O38" s="7">
        <v>222885094753</v>
      </c>
      <c r="Q38" s="7">
        <v>3230991904</v>
      </c>
    </row>
    <row r="39" spans="1:17" ht="21" x14ac:dyDescent="0.45">
      <c r="A39" s="16" t="s">
        <v>196</v>
      </c>
      <c r="C39" s="7">
        <v>0</v>
      </c>
      <c r="E39" s="7">
        <v>0</v>
      </c>
      <c r="G39" s="7">
        <v>0</v>
      </c>
      <c r="I39" s="7">
        <v>0</v>
      </c>
      <c r="K39" s="7">
        <v>66000</v>
      </c>
      <c r="M39" s="7">
        <v>44569330359</v>
      </c>
      <c r="O39" s="7">
        <v>44367716893</v>
      </c>
      <c r="Q39" s="7">
        <v>201613466</v>
      </c>
    </row>
    <row r="40" spans="1:17" ht="21" x14ac:dyDescent="0.45">
      <c r="A40" s="16" t="s">
        <v>159</v>
      </c>
      <c r="C40" s="7">
        <v>0</v>
      </c>
      <c r="E40" s="7">
        <v>0</v>
      </c>
      <c r="G40" s="7">
        <v>0</v>
      </c>
      <c r="I40" s="7">
        <v>0</v>
      </c>
      <c r="K40" s="7">
        <v>30000</v>
      </c>
      <c r="M40" s="7">
        <v>29370675600</v>
      </c>
      <c r="O40" s="7">
        <v>29994562500</v>
      </c>
      <c r="Q40" s="7">
        <v>-623886900</v>
      </c>
    </row>
    <row r="41" spans="1:17" ht="21" x14ac:dyDescent="0.45">
      <c r="A41" s="16" t="s">
        <v>197</v>
      </c>
      <c r="C41" s="7">
        <v>0</v>
      </c>
      <c r="E41" s="7">
        <v>0</v>
      </c>
      <c r="G41" s="7">
        <v>0</v>
      </c>
      <c r="I41" s="7">
        <v>0</v>
      </c>
      <c r="K41" s="7">
        <v>77600</v>
      </c>
      <c r="M41" s="7">
        <v>48432749979</v>
      </c>
      <c r="O41" s="7">
        <v>47924832049</v>
      </c>
      <c r="Q41" s="7">
        <v>507917930</v>
      </c>
    </row>
    <row r="42" spans="1:17" ht="21" x14ac:dyDescent="0.45">
      <c r="A42" s="16" t="s">
        <v>198</v>
      </c>
      <c r="C42" s="7">
        <v>0</v>
      </c>
      <c r="E42" s="7">
        <v>0</v>
      </c>
      <c r="G42" s="7">
        <v>0</v>
      </c>
      <c r="I42" s="7">
        <v>0</v>
      </c>
      <c r="K42" s="7">
        <v>42000</v>
      </c>
      <c r="M42" s="7">
        <v>25574808736</v>
      </c>
      <c r="O42" s="7">
        <v>25378519309</v>
      </c>
      <c r="Q42" s="7">
        <v>196289427</v>
      </c>
    </row>
    <row r="43" spans="1:17" ht="21" x14ac:dyDescent="0.45">
      <c r="A43" s="16" t="s">
        <v>47</v>
      </c>
      <c r="C43" s="7">
        <v>0</v>
      </c>
      <c r="E43" s="7">
        <v>0</v>
      </c>
      <c r="G43" s="7">
        <v>0</v>
      </c>
      <c r="I43" s="7">
        <v>0</v>
      </c>
      <c r="K43" s="7">
        <v>294100</v>
      </c>
      <c r="M43" s="7">
        <v>242102205050</v>
      </c>
      <c r="O43" s="7">
        <v>244026411179</v>
      </c>
      <c r="Q43" s="7">
        <v>-1924206129</v>
      </c>
    </row>
    <row r="44" spans="1:17" ht="21" x14ac:dyDescent="0.45">
      <c r="A44" s="16" t="s">
        <v>199</v>
      </c>
      <c r="C44" s="7">
        <v>0</v>
      </c>
      <c r="E44" s="7">
        <v>0</v>
      </c>
      <c r="G44" s="7">
        <v>0</v>
      </c>
      <c r="I44" s="7">
        <v>0</v>
      </c>
      <c r="K44" s="7">
        <v>65100</v>
      </c>
      <c r="M44" s="7">
        <v>42368839259</v>
      </c>
      <c r="O44" s="7">
        <v>41988398223</v>
      </c>
      <c r="Q44" s="7">
        <v>380441036</v>
      </c>
    </row>
    <row r="45" spans="1:17" ht="21" x14ac:dyDescent="0.45">
      <c r="A45" s="16" t="s">
        <v>200</v>
      </c>
      <c r="C45" s="7">
        <v>0</v>
      </c>
      <c r="E45" s="7">
        <v>0</v>
      </c>
      <c r="G45" s="7">
        <v>0</v>
      </c>
      <c r="I45" s="7">
        <v>0</v>
      </c>
      <c r="K45" s="7">
        <v>29300</v>
      </c>
      <c r="M45" s="7">
        <v>18807190580</v>
      </c>
      <c r="O45" s="7">
        <v>18681223414</v>
      </c>
      <c r="Q45" s="7">
        <v>125967166</v>
      </c>
    </row>
    <row r="46" spans="1:17" ht="21" x14ac:dyDescent="0.45">
      <c r="A46" s="16" t="s">
        <v>67</v>
      </c>
      <c r="C46" s="7">
        <v>0</v>
      </c>
      <c r="E46" s="7">
        <v>0</v>
      </c>
      <c r="G46" s="7">
        <v>0</v>
      </c>
      <c r="I46" s="7">
        <v>0</v>
      </c>
      <c r="K46" s="7">
        <v>400000</v>
      </c>
      <c r="M46" s="7">
        <v>419980000000</v>
      </c>
      <c r="O46" s="7">
        <v>419923875000</v>
      </c>
      <c r="Q46" s="7">
        <v>56125000</v>
      </c>
    </row>
    <row r="47" spans="1:17" ht="19.5" thickBot="1" x14ac:dyDescent="0.5">
      <c r="E47" s="14">
        <f>SUM(E9:E46)</f>
        <v>19345798</v>
      </c>
      <c r="G47" s="14">
        <f>SUM(G9:G46)</f>
        <v>18974120</v>
      </c>
      <c r="I47" s="14">
        <f>SUM(I9:I46)</f>
        <v>371678</v>
      </c>
      <c r="M47" s="14">
        <f>SUM(M9:M46)</f>
        <v>16300289226649</v>
      </c>
      <c r="O47" s="14">
        <f>SUM(O9:O46)</f>
        <v>16284337344408</v>
      </c>
      <c r="Q47" s="14">
        <f>SUM(Q9:Q46)</f>
        <v>15951882241</v>
      </c>
    </row>
    <row r="48" spans="1:17" ht="19.5" thickTop="1" x14ac:dyDescent="0.45"/>
    <row r="49" spans="15:17" x14ac:dyDescent="0.45">
      <c r="O49" s="7"/>
      <c r="Q49" s="7"/>
    </row>
    <row r="50" spans="15:17" x14ac:dyDescent="0.45">
      <c r="O50" s="7"/>
      <c r="Q50" s="7"/>
    </row>
    <row r="51" spans="15:17" x14ac:dyDescent="0.45">
      <c r="O51" s="7"/>
      <c r="Q51" s="7"/>
    </row>
    <row r="52" spans="15:17" x14ac:dyDescent="0.45">
      <c r="O52" s="7"/>
      <c r="Q52" s="7"/>
    </row>
    <row r="53" spans="15:17" x14ac:dyDescent="0.45">
      <c r="O53" s="7"/>
      <c r="Q53" s="7"/>
    </row>
    <row r="54" spans="15:17" x14ac:dyDescent="0.45">
      <c r="Q54" s="7"/>
    </row>
    <row r="55" spans="15:17" x14ac:dyDescent="0.45">
      <c r="Q55" s="7"/>
    </row>
    <row r="56" spans="15:17" x14ac:dyDescent="0.45">
      <c r="Q56" s="7"/>
    </row>
  </sheetData>
  <mergeCells count="6">
    <mergeCell ref="K7:Q7"/>
    <mergeCell ref="A7:A8"/>
    <mergeCell ref="C7:I7"/>
    <mergeCell ref="A2:Q2"/>
    <mergeCell ref="A3:Q3"/>
    <mergeCell ref="A4:Q4"/>
  </mergeCells>
  <pageMargins left="0.7" right="0.7" top="0.75" bottom="0.75" header="0.3" footer="0.3"/>
  <pageSetup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42"/>
  <sheetViews>
    <sheetView rightToLeft="1" view="pageBreakPreview" topLeftCell="A19" zoomScale="70" zoomScaleNormal="90" zoomScaleSheetLayoutView="70" workbookViewId="0">
      <selection activeCell="E48" sqref="E48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30" x14ac:dyDescent="0.45">
      <c r="A3" s="36" t="s">
        <v>145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30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30" x14ac:dyDescent="0.45">
      <c r="A5" s="10" t="s">
        <v>244</v>
      </c>
      <c r="C5" s="4"/>
      <c r="D5" s="4"/>
      <c r="E5" s="4"/>
      <c r="F5" s="4"/>
      <c r="G5" s="4"/>
    </row>
    <row r="6" spans="1:17" ht="30" x14ac:dyDescent="0.45">
      <c r="A6" s="10" t="s">
        <v>250</v>
      </c>
      <c r="C6" s="4"/>
      <c r="D6" s="4"/>
      <c r="E6" s="4"/>
      <c r="F6" s="4"/>
      <c r="G6" s="4"/>
    </row>
    <row r="8" spans="1:17" ht="30" x14ac:dyDescent="0.45">
      <c r="A8" s="36" t="s">
        <v>149</v>
      </c>
      <c r="C8" s="35" t="s">
        <v>147</v>
      </c>
      <c r="D8" s="35" t="s">
        <v>147</v>
      </c>
      <c r="E8" s="35" t="s">
        <v>147</v>
      </c>
      <c r="F8" s="35" t="s">
        <v>147</v>
      </c>
      <c r="G8" s="35" t="s">
        <v>147</v>
      </c>
      <c r="H8" s="35" t="s">
        <v>147</v>
      </c>
      <c r="I8" s="35" t="s">
        <v>147</v>
      </c>
      <c r="K8" s="35" t="s">
        <v>148</v>
      </c>
      <c r="L8" s="35" t="s">
        <v>148</v>
      </c>
      <c r="M8" s="35" t="s">
        <v>148</v>
      </c>
      <c r="N8" s="35" t="s">
        <v>148</v>
      </c>
      <c r="O8" s="35" t="s">
        <v>148</v>
      </c>
      <c r="P8" s="35" t="s">
        <v>148</v>
      </c>
      <c r="Q8" s="35" t="s">
        <v>148</v>
      </c>
    </row>
    <row r="9" spans="1:17" ht="30" x14ac:dyDescent="0.45">
      <c r="A9" s="35" t="s">
        <v>149</v>
      </c>
      <c r="C9" s="5" t="s">
        <v>205</v>
      </c>
      <c r="E9" s="5" t="s">
        <v>202</v>
      </c>
      <c r="G9" s="5" t="s">
        <v>203</v>
      </c>
      <c r="I9" s="5" t="s">
        <v>206</v>
      </c>
      <c r="K9" s="5" t="s">
        <v>205</v>
      </c>
      <c r="M9" s="5" t="s">
        <v>202</v>
      </c>
      <c r="O9" s="5" t="s">
        <v>203</v>
      </c>
      <c r="Q9" s="5" t="s">
        <v>206</v>
      </c>
    </row>
    <row r="10" spans="1:17" ht="21" x14ac:dyDescent="0.45">
      <c r="A10" s="6" t="s">
        <v>163</v>
      </c>
      <c r="C10" s="7">
        <v>0</v>
      </c>
      <c r="E10" s="7">
        <v>0</v>
      </c>
      <c r="G10" s="7">
        <v>0</v>
      </c>
      <c r="I10" s="7">
        <v>0</v>
      </c>
      <c r="K10" s="7">
        <v>2303772647</v>
      </c>
      <c r="M10" s="7">
        <v>0</v>
      </c>
      <c r="O10" s="7">
        <v>30625000</v>
      </c>
      <c r="Q10" s="7">
        <v>2334397647</v>
      </c>
    </row>
    <row r="11" spans="1:17" ht="21" x14ac:dyDescent="0.45">
      <c r="A11" s="6" t="s">
        <v>165</v>
      </c>
      <c r="C11" s="7">
        <v>0</v>
      </c>
      <c r="E11" s="7">
        <v>0</v>
      </c>
      <c r="G11" s="7">
        <v>0</v>
      </c>
      <c r="I11" s="7">
        <v>0</v>
      </c>
      <c r="K11" s="7">
        <v>830465622</v>
      </c>
      <c r="M11" s="7">
        <v>0</v>
      </c>
      <c r="O11" s="7">
        <v>2500000</v>
      </c>
      <c r="Q11" s="7">
        <v>832965622</v>
      </c>
    </row>
    <row r="12" spans="1:17" ht="21" x14ac:dyDescent="0.45">
      <c r="A12" s="6" t="s">
        <v>155</v>
      </c>
      <c r="C12" s="7">
        <v>0</v>
      </c>
      <c r="E12" s="7">
        <v>0</v>
      </c>
      <c r="G12" s="7">
        <v>0</v>
      </c>
      <c r="I12" s="7">
        <v>0</v>
      </c>
      <c r="K12" s="7">
        <v>2433957924</v>
      </c>
      <c r="M12" s="7">
        <v>0</v>
      </c>
      <c r="O12" s="7">
        <v>4955630451</v>
      </c>
      <c r="Q12" s="7">
        <v>7389588375</v>
      </c>
    </row>
    <row r="13" spans="1:17" ht="21" x14ac:dyDescent="0.45">
      <c r="A13" s="6" t="s">
        <v>188</v>
      </c>
      <c r="C13" s="7">
        <v>0</v>
      </c>
      <c r="E13" s="7">
        <v>0</v>
      </c>
      <c r="G13" s="7">
        <v>0</v>
      </c>
      <c r="I13" s="7">
        <v>0</v>
      </c>
      <c r="K13" s="7">
        <v>0</v>
      </c>
      <c r="M13" s="7">
        <v>0</v>
      </c>
      <c r="O13" s="7">
        <v>2252879222</v>
      </c>
      <c r="Q13" s="7">
        <v>2252879222</v>
      </c>
    </row>
    <row r="14" spans="1:17" ht="21" x14ac:dyDescent="0.45">
      <c r="A14" s="6" t="s">
        <v>45</v>
      </c>
      <c r="C14" s="7">
        <v>0</v>
      </c>
      <c r="E14" s="7">
        <v>159960002</v>
      </c>
      <c r="G14" s="7">
        <v>0</v>
      </c>
      <c r="I14" s="7">
        <v>159960002</v>
      </c>
      <c r="K14" s="7">
        <v>0</v>
      </c>
      <c r="M14" s="7">
        <v>344544805</v>
      </c>
      <c r="O14" s="7">
        <v>4000991489</v>
      </c>
      <c r="Q14" s="7">
        <v>4345536294</v>
      </c>
    </row>
    <row r="15" spans="1:17" ht="21" x14ac:dyDescent="0.45">
      <c r="A15" s="6" t="s">
        <v>39</v>
      </c>
      <c r="C15" s="7">
        <v>0</v>
      </c>
      <c r="E15" s="7">
        <v>1151176311</v>
      </c>
      <c r="G15" s="7">
        <v>0</v>
      </c>
      <c r="I15" s="7">
        <v>1151176311</v>
      </c>
      <c r="K15" s="7">
        <v>0</v>
      </c>
      <c r="M15" s="7">
        <v>2893644573</v>
      </c>
      <c r="O15" s="7">
        <v>1869252096</v>
      </c>
      <c r="Q15" s="7">
        <v>4762896669</v>
      </c>
    </row>
    <row r="16" spans="1:17" ht="21" x14ac:dyDescent="0.45">
      <c r="A16" s="6" t="s">
        <v>43</v>
      </c>
      <c r="C16" s="7">
        <v>0</v>
      </c>
      <c r="E16" s="7">
        <v>5998912</v>
      </c>
      <c r="G16" s="7">
        <v>0</v>
      </c>
      <c r="I16" s="7">
        <v>5998912</v>
      </c>
      <c r="K16" s="7">
        <v>0</v>
      </c>
      <c r="M16" s="7">
        <v>93260699</v>
      </c>
      <c r="O16" s="7">
        <v>1617151747</v>
      </c>
      <c r="Q16" s="7">
        <v>1710412446</v>
      </c>
    </row>
    <row r="17" spans="1:17" ht="21" x14ac:dyDescent="0.45">
      <c r="A17" s="6" t="s">
        <v>189</v>
      </c>
      <c r="C17" s="7">
        <v>0</v>
      </c>
      <c r="E17" s="7">
        <v>0</v>
      </c>
      <c r="G17" s="7">
        <v>0</v>
      </c>
      <c r="I17" s="7">
        <v>0</v>
      </c>
      <c r="K17" s="7">
        <v>0</v>
      </c>
      <c r="M17" s="7">
        <v>0</v>
      </c>
      <c r="O17" s="7">
        <v>684407956</v>
      </c>
      <c r="Q17" s="7">
        <v>684407956</v>
      </c>
    </row>
    <row r="18" spans="1:17" ht="21" x14ac:dyDescent="0.45">
      <c r="A18" s="6" t="s">
        <v>190</v>
      </c>
      <c r="C18" s="7">
        <v>0</v>
      </c>
      <c r="E18" s="7">
        <v>0</v>
      </c>
      <c r="G18" s="7">
        <v>0</v>
      </c>
      <c r="I18" s="7">
        <v>0</v>
      </c>
      <c r="K18" s="7">
        <v>0</v>
      </c>
      <c r="M18" s="7">
        <v>0</v>
      </c>
      <c r="O18" s="7">
        <v>2307954944</v>
      </c>
      <c r="Q18" s="7">
        <v>2307954944</v>
      </c>
    </row>
    <row r="19" spans="1:17" ht="21" x14ac:dyDescent="0.45">
      <c r="A19" s="6" t="s">
        <v>191</v>
      </c>
      <c r="C19" s="7">
        <v>0</v>
      </c>
      <c r="E19" s="7">
        <v>0</v>
      </c>
      <c r="G19" s="7">
        <v>0</v>
      </c>
      <c r="I19" s="7">
        <v>0</v>
      </c>
      <c r="K19" s="7">
        <v>0</v>
      </c>
      <c r="M19" s="7">
        <v>0</v>
      </c>
      <c r="O19" s="7">
        <v>3958477520</v>
      </c>
      <c r="Q19" s="7">
        <v>3958477520</v>
      </c>
    </row>
    <row r="20" spans="1:17" ht="21" x14ac:dyDescent="0.45">
      <c r="A20" s="6" t="s">
        <v>192</v>
      </c>
      <c r="C20" s="7">
        <v>0</v>
      </c>
      <c r="E20" s="7">
        <v>0</v>
      </c>
      <c r="G20" s="7">
        <v>0</v>
      </c>
      <c r="I20" s="7">
        <v>0</v>
      </c>
      <c r="K20" s="7">
        <v>0</v>
      </c>
      <c r="M20" s="7">
        <v>0</v>
      </c>
      <c r="O20" s="7">
        <v>1545509112</v>
      </c>
      <c r="Q20" s="7">
        <v>1545509112</v>
      </c>
    </row>
    <row r="21" spans="1:17" ht="21" x14ac:dyDescent="0.45">
      <c r="A21" s="6" t="s">
        <v>193</v>
      </c>
      <c r="C21" s="7">
        <v>0</v>
      </c>
      <c r="E21" s="7">
        <v>0</v>
      </c>
      <c r="G21" s="7">
        <v>0</v>
      </c>
      <c r="I21" s="7">
        <v>0</v>
      </c>
      <c r="K21" s="7">
        <v>0</v>
      </c>
      <c r="M21" s="7">
        <v>0</v>
      </c>
      <c r="O21" s="7">
        <v>5001783422</v>
      </c>
      <c r="Q21" s="7">
        <v>5001783422</v>
      </c>
    </row>
    <row r="22" spans="1:17" ht="21" x14ac:dyDescent="0.45">
      <c r="A22" s="6" t="s">
        <v>194</v>
      </c>
      <c r="C22" s="7">
        <v>0</v>
      </c>
      <c r="E22" s="7">
        <v>0</v>
      </c>
      <c r="G22" s="7">
        <v>0</v>
      </c>
      <c r="I22" s="7">
        <v>0</v>
      </c>
      <c r="K22" s="7">
        <v>0</v>
      </c>
      <c r="M22" s="7">
        <v>0</v>
      </c>
      <c r="O22" s="7">
        <v>780231019</v>
      </c>
      <c r="Q22" s="7">
        <v>780231019</v>
      </c>
    </row>
    <row r="23" spans="1:17" ht="21" x14ac:dyDescent="0.45">
      <c r="A23" s="6" t="s">
        <v>161</v>
      </c>
      <c r="C23" s="7">
        <v>0</v>
      </c>
      <c r="E23" s="7">
        <v>0</v>
      </c>
      <c r="G23" s="7">
        <v>0</v>
      </c>
      <c r="I23" s="7">
        <v>0</v>
      </c>
      <c r="K23" s="7">
        <v>-5054916874</v>
      </c>
      <c r="M23" s="7">
        <v>0</v>
      </c>
      <c r="O23" s="7">
        <v>337724777</v>
      </c>
      <c r="Q23" s="7">
        <v>-4717192097</v>
      </c>
    </row>
    <row r="24" spans="1:17" ht="21" x14ac:dyDescent="0.45">
      <c r="A24" s="6" t="s">
        <v>195</v>
      </c>
      <c r="C24" s="7">
        <v>0</v>
      </c>
      <c r="E24" s="7">
        <v>0</v>
      </c>
      <c r="G24" s="7">
        <v>0</v>
      </c>
      <c r="I24" s="7">
        <v>0</v>
      </c>
      <c r="K24" s="7">
        <v>0</v>
      </c>
      <c r="M24" s="7">
        <v>0</v>
      </c>
      <c r="O24" s="7">
        <v>707881574</v>
      </c>
      <c r="Q24" s="7">
        <v>707881574</v>
      </c>
    </row>
    <row r="25" spans="1:17" ht="21" x14ac:dyDescent="0.45">
      <c r="A25" s="6" t="s">
        <v>157</v>
      </c>
      <c r="C25" s="7">
        <v>0</v>
      </c>
      <c r="E25" s="7">
        <v>0</v>
      </c>
      <c r="G25" s="7">
        <v>0</v>
      </c>
      <c r="I25" s="7">
        <v>0</v>
      </c>
      <c r="K25" s="7">
        <v>2050106476</v>
      </c>
      <c r="M25" s="7">
        <v>0</v>
      </c>
      <c r="O25" s="7">
        <v>3230991904</v>
      </c>
      <c r="Q25" s="7">
        <v>5281098380</v>
      </c>
    </row>
    <row r="26" spans="1:17" ht="21" x14ac:dyDescent="0.45">
      <c r="A26" s="6" t="s">
        <v>196</v>
      </c>
      <c r="C26" s="7">
        <v>0</v>
      </c>
      <c r="E26" s="7">
        <v>0</v>
      </c>
      <c r="G26" s="7">
        <v>0</v>
      </c>
      <c r="I26" s="7">
        <v>0</v>
      </c>
      <c r="K26" s="7">
        <v>0</v>
      </c>
      <c r="M26" s="7">
        <v>0</v>
      </c>
      <c r="O26" s="7">
        <v>201613466</v>
      </c>
      <c r="Q26" s="7">
        <v>201613466</v>
      </c>
    </row>
    <row r="27" spans="1:17" ht="21" x14ac:dyDescent="0.45">
      <c r="A27" s="6" t="s">
        <v>159</v>
      </c>
      <c r="C27" s="7">
        <v>0</v>
      </c>
      <c r="E27" s="7">
        <v>0</v>
      </c>
      <c r="G27" s="7">
        <v>0</v>
      </c>
      <c r="I27" s="7">
        <v>0</v>
      </c>
      <c r="K27" s="7">
        <v>263076257</v>
      </c>
      <c r="M27" s="7">
        <v>0</v>
      </c>
      <c r="O27" s="7">
        <v>-623886900</v>
      </c>
      <c r="Q27" s="7">
        <v>-360810643</v>
      </c>
    </row>
    <row r="28" spans="1:17" ht="21" x14ac:dyDescent="0.45">
      <c r="A28" s="6" t="s">
        <v>197</v>
      </c>
      <c r="C28" s="7">
        <v>0</v>
      </c>
      <c r="E28" s="7">
        <v>0</v>
      </c>
      <c r="G28" s="7">
        <v>0</v>
      </c>
      <c r="I28" s="7">
        <v>0</v>
      </c>
      <c r="K28" s="7">
        <v>0</v>
      </c>
      <c r="M28" s="7">
        <v>0</v>
      </c>
      <c r="O28" s="7">
        <v>507917930</v>
      </c>
      <c r="Q28" s="7">
        <v>507917930</v>
      </c>
    </row>
    <row r="29" spans="1:17" ht="21" x14ac:dyDescent="0.45">
      <c r="A29" s="6" t="s">
        <v>198</v>
      </c>
      <c r="C29" s="7">
        <v>0</v>
      </c>
      <c r="E29" s="7">
        <v>0</v>
      </c>
      <c r="G29" s="7">
        <v>0</v>
      </c>
      <c r="I29" s="7">
        <v>0</v>
      </c>
      <c r="K29" s="7">
        <v>0</v>
      </c>
      <c r="M29" s="7">
        <v>0</v>
      </c>
      <c r="O29" s="7">
        <v>196289427</v>
      </c>
      <c r="Q29" s="7">
        <v>196289427</v>
      </c>
    </row>
    <row r="30" spans="1:17" ht="21" x14ac:dyDescent="0.45">
      <c r="A30" s="6" t="s">
        <v>47</v>
      </c>
      <c r="C30" s="7">
        <v>0</v>
      </c>
      <c r="E30" s="7">
        <v>4634159906</v>
      </c>
      <c r="G30" s="7">
        <v>0</v>
      </c>
      <c r="I30" s="7">
        <v>4634159906</v>
      </c>
      <c r="K30" s="7">
        <v>0</v>
      </c>
      <c r="M30" s="7">
        <v>7237013038</v>
      </c>
      <c r="O30" s="7">
        <v>-1924206129</v>
      </c>
      <c r="Q30" s="7">
        <v>5312806909</v>
      </c>
    </row>
    <row r="31" spans="1:17" ht="21" x14ac:dyDescent="0.45">
      <c r="A31" s="6" t="s">
        <v>199</v>
      </c>
      <c r="C31" s="7">
        <v>0</v>
      </c>
      <c r="E31" s="7">
        <v>0</v>
      </c>
      <c r="G31" s="7">
        <v>0</v>
      </c>
      <c r="I31" s="7">
        <v>0</v>
      </c>
      <c r="K31" s="7">
        <v>0</v>
      </c>
      <c r="M31" s="7">
        <v>0</v>
      </c>
      <c r="O31" s="7">
        <v>380441036</v>
      </c>
      <c r="Q31" s="7">
        <v>380441036</v>
      </c>
    </row>
    <row r="32" spans="1:17" ht="21" x14ac:dyDescent="0.45">
      <c r="A32" s="6" t="s">
        <v>200</v>
      </c>
      <c r="C32" s="7">
        <v>0</v>
      </c>
      <c r="E32" s="7">
        <v>0</v>
      </c>
      <c r="G32" s="7">
        <v>0</v>
      </c>
      <c r="I32" s="7">
        <v>0</v>
      </c>
      <c r="K32" s="7">
        <v>0</v>
      </c>
      <c r="M32" s="7">
        <v>0</v>
      </c>
      <c r="O32" s="7">
        <v>125967166</v>
      </c>
      <c r="Q32" s="7">
        <v>125967166</v>
      </c>
    </row>
    <row r="33" spans="1:17" ht="21" x14ac:dyDescent="0.45">
      <c r="A33" s="6" t="s">
        <v>67</v>
      </c>
      <c r="C33" s="7">
        <v>8352542140</v>
      </c>
      <c r="E33" s="7">
        <v>0</v>
      </c>
      <c r="G33" s="7">
        <v>0</v>
      </c>
      <c r="I33" s="7">
        <v>8352542140</v>
      </c>
      <c r="K33" s="7">
        <v>24152576892</v>
      </c>
      <c r="M33" s="7">
        <v>907506250</v>
      </c>
      <c r="O33" s="7">
        <v>56125000</v>
      </c>
      <c r="Q33" s="7">
        <v>25116208142</v>
      </c>
    </row>
    <row r="34" spans="1:17" ht="21" x14ac:dyDescent="0.45">
      <c r="A34" s="6" t="s">
        <v>70</v>
      </c>
      <c r="C34" s="7">
        <v>5824573508</v>
      </c>
      <c r="E34" s="7">
        <v>0</v>
      </c>
      <c r="G34" s="7">
        <v>0</v>
      </c>
      <c r="I34" s="7">
        <v>5824573508</v>
      </c>
      <c r="K34" s="7">
        <v>6539673965</v>
      </c>
      <c r="M34" s="7">
        <v>-36250000</v>
      </c>
      <c r="O34" s="7">
        <v>0</v>
      </c>
      <c r="Q34" s="7">
        <v>6503423965</v>
      </c>
    </row>
    <row r="35" spans="1:17" ht="21" x14ac:dyDescent="0.45">
      <c r="A35" s="6" t="s">
        <v>62</v>
      </c>
      <c r="C35" s="7">
        <v>1927048639</v>
      </c>
      <c r="E35" s="7">
        <v>0</v>
      </c>
      <c r="G35" s="7">
        <v>0</v>
      </c>
      <c r="I35" s="7">
        <v>1927048639</v>
      </c>
      <c r="K35" s="7">
        <v>5418831690</v>
      </c>
      <c r="M35" s="7">
        <v>1342315941</v>
      </c>
      <c r="O35" s="7">
        <v>0</v>
      </c>
      <c r="Q35" s="7">
        <v>6761147631</v>
      </c>
    </row>
    <row r="36" spans="1:17" ht="21" x14ac:dyDescent="0.45">
      <c r="A36" s="6" t="s">
        <v>65</v>
      </c>
      <c r="C36" s="7">
        <v>1990368332</v>
      </c>
      <c r="E36" s="7">
        <v>0</v>
      </c>
      <c r="G36" s="7">
        <v>0</v>
      </c>
      <c r="I36" s="7">
        <v>1990368332</v>
      </c>
      <c r="K36" s="7">
        <v>5596885710</v>
      </c>
      <c r="M36" s="7">
        <v>0</v>
      </c>
      <c r="O36" s="7">
        <v>0</v>
      </c>
      <c r="Q36" s="7">
        <v>5596885710</v>
      </c>
    </row>
    <row r="37" spans="1:17" ht="21" x14ac:dyDescent="0.45">
      <c r="A37" s="6" t="s">
        <v>59</v>
      </c>
      <c r="C37" s="7">
        <v>1630145162</v>
      </c>
      <c r="E37" s="7">
        <v>-998818931</v>
      </c>
      <c r="G37" s="7">
        <v>0</v>
      </c>
      <c r="I37" s="7">
        <v>631326231</v>
      </c>
      <c r="K37" s="7">
        <v>5157558736</v>
      </c>
      <c r="M37" s="7">
        <v>2599528750</v>
      </c>
      <c r="O37" s="7">
        <v>0</v>
      </c>
      <c r="Q37" s="7">
        <v>7757087486</v>
      </c>
    </row>
    <row r="38" spans="1:17" ht="21" x14ac:dyDescent="0.45">
      <c r="A38" s="6" t="s">
        <v>50</v>
      </c>
      <c r="C38" s="7">
        <v>10233310239</v>
      </c>
      <c r="E38" s="7">
        <v>0</v>
      </c>
      <c r="G38" s="7">
        <v>0</v>
      </c>
      <c r="I38" s="7">
        <v>10233310239</v>
      </c>
      <c r="K38" s="7">
        <v>32499221870</v>
      </c>
      <c r="M38" s="7">
        <v>0</v>
      </c>
      <c r="O38" s="7">
        <v>0</v>
      </c>
      <c r="Q38" s="7">
        <v>32499221870</v>
      </c>
    </row>
    <row r="39" spans="1:17" ht="21" x14ac:dyDescent="0.45">
      <c r="A39" s="6" t="s">
        <v>56</v>
      </c>
      <c r="C39" s="7">
        <v>6615814860</v>
      </c>
      <c r="E39" s="7">
        <v>0</v>
      </c>
      <c r="G39" s="7">
        <v>0</v>
      </c>
      <c r="I39" s="7">
        <v>6615814860</v>
      </c>
      <c r="K39" s="7">
        <v>13992904531</v>
      </c>
      <c r="M39" s="7">
        <v>17161411183</v>
      </c>
      <c r="O39" s="7">
        <v>0</v>
      </c>
      <c r="Q39" s="7">
        <v>31154315714</v>
      </c>
    </row>
    <row r="40" spans="1:17" ht="21" x14ac:dyDescent="0.45">
      <c r="A40" s="6" t="s">
        <v>53</v>
      </c>
      <c r="C40" s="7">
        <v>12042657686</v>
      </c>
      <c r="E40" s="7">
        <v>0</v>
      </c>
      <c r="G40" s="7">
        <v>0</v>
      </c>
      <c r="I40" s="7">
        <v>12042657686</v>
      </c>
      <c r="K40" s="7">
        <v>35178913292</v>
      </c>
      <c r="M40" s="7">
        <v>0</v>
      </c>
      <c r="O40" s="7">
        <v>0</v>
      </c>
      <c r="Q40" s="7">
        <v>35178913292</v>
      </c>
    </row>
    <row r="41" spans="1:17" ht="19.5" thickBot="1" x14ac:dyDescent="0.5">
      <c r="C41" s="24">
        <f>SUM(C10:C40)</f>
        <v>48616460566</v>
      </c>
      <c r="E41" s="24">
        <f>SUM(E10:E40)</f>
        <v>4952476200</v>
      </c>
      <c r="G41" s="24">
        <f>SUM(G10:G40)</f>
        <v>0</v>
      </c>
      <c r="I41" s="24">
        <f>SUM(I10:I40)</f>
        <v>53568936766</v>
      </c>
      <c r="K41" s="24">
        <f>SUM(K10:K40)</f>
        <v>131363028738</v>
      </c>
      <c r="M41" s="24">
        <f>SUM(M10:M40)</f>
        <v>32542975239</v>
      </c>
      <c r="O41" s="24">
        <f>SUM(O10:O40)</f>
        <v>32204253229</v>
      </c>
      <c r="Q41" s="24">
        <f>SUM(Q10:Q40)</f>
        <v>196110257206</v>
      </c>
    </row>
    <row r="42" spans="1:17" ht="8.25" customHeight="1" thickTop="1" x14ac:dyDescent="0.45"/>
  </sheetData>
  <mergeCells count="6">
    <mergeCell ref="K8:Q8"/>
    <mergeCell ref="A8:A9"/>
    <mergeCell ref="C8:I8"/>
    <mergeCell ref="A2:Q2"/>
    <mergeCell ref="A3:Q3"/>
    <mergeCell ref="A4:Q4"/>
  </mergeCells>
  <pageMargins left="0.7" right="0.7" top="0.75" bottom="0.75" header="0.3" footer="0.3"/>
  <pageSetup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35"/>
  <sheetViews>
    <sheetView rightToLeft="1" view="pageBreakPreview" zoomScale="80" zoomScaleNormal="100" zoomScaleSheetLayoutView="80" workbookViewId="0">
      <selection activeCell="C6" sqref="C6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30" x14ac:dyDescent="0.45">
      <c r="A3" s="36" t="s">
        <v>145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30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30" x14ac:dyDescent="0.45">
      <c r="C5" s="4"/>
      <c r="D5" s="4"/>
      <c r="E5" s="4"/>
      <c r="F5" s="4"/>
      <c r="G5" s="4"/>
    </row>
    <row r="6" spans="1:17" s="17" customFormat="1" ht="24" x14ac:dyDescent="0.55000000000000004">
      <c r="A6" s="10" t="s">
        <v>249</v>
      </c>
      <c r="C6" s="18"/>
      <c r="D6" s="18"/>
      <c r="E6" s="18"/>
      <c r="F6" s="18"/>
      <c r="G6" s="18"/>
    </row>
    <row r="8" spans="1:17" ht="30" x14ac:dyDescent="0.45">
      <c r="A8" s="36" t="s">
        <v>3</v>
      </c>
      <c r="C8" s="35" t="s">
        <v>147</v>
      </c>
      <c r="D8" s="35" t="s">
        <v>147</v>
      </c>
      <c r="E8" s="35" t="s">
        <v>147</v>
      </c>
      <c r="F8" s="35" t="s">
        <v>147</v>
      </c>
      <c r="G8" s="35" t="s">
        <v>147</v>
      </c>
      <c r="H8" s="35" t="s">
        <v>147</v>
      </c>
      <c r="I8" s="35" t="s">
        <v>147</v>
      </c>
      <c r="K8" s="35" t="s">
        <v>148</v>
      </c>
      <c r="L8" s="35" t="s">
        <v>148</v>
      </c>
      <c r="M8" s="35" t="s">
        <v>148</v>
      </c>
      <c r="N8" s="35" t="s">
        <v>148</v>
      </c>
      <c r="O8" s="35" t="s">
        <v>148</v>
      </c>
      <c r="P8" s="35" t="s">
        <v>148</v>
      </c>
      <c r="Q8" s="35" t="s">
        <v>148</v>
      </c>
    </row>
    <row r="9" spans="1:17" ht="30" x14ac:dyDescent="0.45">
      <c r="A9" s="35" t="s">
        <v>3</v>
      </c>
      <c r="C9" s="5" t="s">
        <v>7</v>
      </c>
      <c r="E9" s="5" t="s">
        <v>175</v>
      </c>
      <c r="G9" s="5" t="s">
        <v>176</v>
      </c>
      <c r="I9" s="5" t="s">
        <v>177</v>
      </c>
      <c r="K9" s="5" t="s">
        <v>7</v>
      </c>
      <c r="M9" s="5" t="s">
        <v>175</v>
      </c>
      <c r="O9" s="5" t="s">
        <v>176</v>
      </c>
      <c r="Q9" s="5" t="s">
        <v>177</v>
      </c>
    </row>
    <row r="10" spans="1:17" ht="21" x14ac:dyDescent="0.45">
      <c r="A10" s="6" t="s">
        <v>20</v>
      </c>
      <c r="C10" s="7">
        <v>1998105</v>
      </c>
      <c r="E10" s="7">
        <v>20436298243</v>
      </c>
      <c r="G10" s="7">
        <v>19957278018</v>
      </c>
      <c r="I10" s="7">
        <v>479020225</v>
      </c>
      <c r="K10" s="7">
        <v>1998105</v>
      </c>
      <c r="M10" s="7">
        <v>20436298243</v>
      </c>
      <c r="O10" s="7">
        <v>20004228018</v>
      </c>
      <c r="Q10" s="7">
        <v>432070225</v>
      </c>
    </row>
    <row r="11" spans="1:17" ht="21" x14ac:dyDescent="0.45">
      <c r="A11" s="6" t="s">
        <v>16</v>
      </c>
      <c r="C11" s="7">
        <v>19612335</v>
      </c>
      <c r="E11" s="7">
        <v>120112647939</v>
      </c>
      <c r="G11" s="7">
        <v>118221570703</v>
      </c>
      <c r="I11" s="7">
        <v>1891077236</v>
      </c>
      <c r="K11" s="7">
        <v>19612335</v>
      </c>
      <c r="M11" s="7">
        <v>120112647939</v>
      </c>
      <c r="O11" s="7">
        <v>114717346200</v>
      </c>
      <c r="Q11" s="7">
        <v>5395301739</v>
      </c>
    </row>
    <row r="12" spans="1:17" ht="21" x14ac:dyDescent="0.45">
      <c r="A12" s="6" t="s">
        <v>21</v>
      </c>
      <c r="C12" s="7">
        <v>3000000</v>
      </c>
      <c r="E12" s="7">
        <v>32975794687</v>
      </c>
      <c r="G12" s="7">
        <v>33329374312</v>
      </c>
      <c r="I12" s="7">
        <v>-353579624</v>
      </c>
      <c r="K12" s="7">
        <v>3000000</v>
      </c>
      <c r="M12" s="7">
        <v>32975794687</v>
      </c>
      <c r="O12" s="7">
        <v>31462593750</v>
      </c>
      <c r="Q12" s="7">
        <v>1513200937</v>
      </c>
    </row>
    <row r="13" spans="1:17" ht="21" x14ac:dyDescent="0.45">
      <c r="A13" s="6" t="s">
        <v>15</v>
      </c>
      <c r="C13" s="7">
        <v>4694670</v>
      </c>
      <c r="E13" s="7">
        <v>11372837370</v>
      </c>
      <c r="G13" s="7">
        <v>14359548867</v>
      </c>
      <c r="I13" s="7">
        <v>-2986711496</v>
      </c>
      <c r="K13" s="7">
        <v>4694670</v>
      </c>
      <c r="M13" s="7">
        <v>11372837370</v>
      </c>
      <c r="O13" s="7">
        <v>13145204911</v>
      </c>
      <c r="Q13" s="7">
        <v>-1772367540</v>
      </c>
    </row>
    <row r="14" spans="1:17" ht="21" x14ac:dyDescent="0.45">
      <c r="A14" s="6" t="s">
        <v>17</v>
      </c>
      <c r="C14" s="7">
        <v>406862</v>
      </c>
      <c r="E14" s="7">
        <v>5091914344</v>
      </c>
      <c r="G14" s="7">
        <v>5565110514</v>
      </c>
      <c r="I14" s="7">
        <v>-473196169</v>
      </c>
      <c r="K14" s="7">
        <v>406862</v>
      </c>
      <c r="M14" s="7">
        <v>5091914344</v>
      </c>
      <c r="O14" s="7">
        <v>9099926347</v>
      </c>
      <c r="Q14" s="7">
        <v>-4008012002</v>
      </c>
    </row>
    <row r="15" spans="1:17" ht="21" x14ac:dyDescent="0.45">
      <c r="A15" s="6" t="s">
        <v>19</v>
      </c>
      <c r="C15" s="7">
        <v>58593750</v>
      </c>
      <c r="E15" s="7">
        <v>324483547851</v>
      </c>
      <c r="G15" s="7">
        <v>319008506835</v>
      </c>
      <c r="I15" s="7">
        <v>5475041016</v>
      </c>
      <c r="K15" s="7">
        <v>58593750</v>
      </c>
      <c r="M15" s="7">
        <v>324483547851</v>
      </c>
      <c r="O15" s="7">
        <v>308873856445</v>
      </c>
      <c r="Q15" s="7">
        <v>15609691406</v>
      </c>
    </row>
    <row r="16" spans="1:17" ht="21" x14ac:dyDescent="0.45">
      <c r="A16" s="6" t="s">
        <v>22</v>
      </c>
      <c r="C16" s="7">
        <v>1362427</v>
      </c>
      <c r="E16" s="7">
        <v>4895868822</v>
      </c>
      <c r="G16" s="7">
        <v>5506667394</v>
      </c>
      <c r="I16" s="7">
        <v>-610798571</v>
      </c>
      <c r="K16" s="7">
        <v>1362427</v>
      </c>
      <c r="M16" s="7">
        <v>4895868822</v>
      </c>
      <c r="O16" s="7">
        <v>6988294085</v>
      </c>
      <c r="Q16" s="7">
        <v>-2092425262</v>
      </c>
    </row>
    <row r="17" spans="1:17" ht="21" x14ac:dyDescent="0.45">
      <c r="A17" s="6" t="s">
        <v>45</v>
      </c>
      <c r="C17" s="7">
        <v>13900</v>
      </c>
      <c r="E17" s="7">
        <v>12111654364</v>
      </c>
      <c r="G17" s="7">
        <v>11951694362</v>
      </c>
      <c r="I17" s="7">
        <v>159960002</v>
      </c>
      <c r="K17" s="7">
        <v>13900</v>
      </c>
      <c r="M17" s="7">
        <v>12111654364</v>
      </c>
      <c r="O17" s="7">
        <v>11767109559</v>
      </c>
      <c r="Q17" s="7">
        <v>344544805</v>
      </c>
    </row>
    <row r="18" spans="1:17" ht="21" x14ac:dyDescent="0.45">
      <c r="A18" s="6" t="s">
        <v>39</v>
      </c>
      <c r="C18" s="7">
        <v>88500</v>
      </c>
      <c r="E18" s="7">
        <v>75477702186</v>
      </c>
      <c r="G18" s="7">
        <v>74326525875</v>
      </c>
      <c r="I18" s="7">
        <v>1151176311</v>
      </c>
      <c r="K18" s="7">
        <v>88500</v>
      </c>
      <c r="M18" s="7">
        <v>75477702186</v>
      </c>
      <c r="O18" s="7">
        <v>72584057613</v>
      </c>
      <c r="Q18" s="7">
        <v>2893644573</v>
      </c>
    </row>
    <row r="19" spans="1:17" ht="21" x14ac:dyDescent="0.45">
      <c r="A19" s="6" t="s">
        <v>43</v>
      </c>
      <c r="C19" s="7">
        <v>3000</v>
      </c>
      <c r="E19" s="7">
        <v>2672515518</v>
      </c>
      <c r="G19" s="7">
        <v>2666516606</v>
      </c>
      <c r="I19" s="7">
        <v>5998912</v>
      </c>
      <c r="K19" s="7">
        <v>3000</v>
      </c>
      <c r="M19" s="7">
        <v>2672515518</v>
      </c>
      <c r="O19" s="7">
        <v>2579254819</v>
      </c>
      <c r="Q19" s="7">
        <v>93260699</v>
      </c>
    </row>
    <row r="20" spans="1:17" ht="21" x14ac:dyDescent="0.45">
      <c r="A20" s="6" t="s">
        <v>53</v>
      </c>
      <c r="C20" s="7">
        <v>500000</v>
      </c>
      <c r="E20" s="7">
        <v>514906656250</v>
      </c>
      <c r="G20" s="7">
        <v>514906656250</v>
      </c>
      <c r="I20" s="7">
        <v>0</v>
      </c>
      <c r="K20" s="7">
        <v>500000</v>
      </c>
      <c r="M20" s="7">
        <v>514906656250</v>
      </c>
      <c r="O20" s="7">
        <v>514906656250</v>
      </c>
      <c r="Q20" s="7">
        <v>0</v>
      </c>
    </row>
    <row r="21" spans="1:17" ht="21" x14ac:dyDescent="0.45">
      <c r="A21" s="6" t="s">
        <v>56</v>
      </c>
      <c r="C21" s="7">
        <v>465000</v>
      </c>
      <c r="E21" s="7">
        <v>442832222109</v>
      </c>
      <c r="G21" s="7">
        <v>442832222109</v>
      </c>
      <c r="I21" s="7">
        <v>0</v>
      </c>
      <c r="K21" s="7">
        <v>465000</v>
      </c>
      <c r="M21" s="7">
        <v>442832222109</v>
      </c>
      <c r="O21" s="7">
        <v>425670810926</v>
      </c>
      <c r="Q21" s="7">
        <v>17161411183</v>
      </c>
    </row>
    <row r="22" spans="1:17" ht="21" x14ac:dyDescent="0.45">
      <c r="A22" s="6" t="s">
        <v>47</v>
      </c>
      <c r="C22" s="7">
        <v>257500</v>
      </c>
      <c r="E22" s="7">
        <v>220894955531</v>
      </c>
      <c r="G22" s="7">
        <v>216260795625</v>
      </c>
      <c r="I22" s="7">
        <v>4634159906</v>
      </c>
      <c r="K22" s="7">
        <v>257500</v>
      </c>
      <c r="M22" s="7">
        <v>220894955531</v>
      </c>
      <c r="O22" s="7">
        <v>213657942493</v>
      </c>
      <c r="Q22" s="7">
        <v>7237013038</v>
      </c>
    </row>
    <row r="23" spans="1:17" ht="21" x14ac:dyDescent="0.45">
      <c r="A23" s="6" t="s">
        <v>67</v>
      </c>
      <c r="C23" s="7">
        <v>400000</v>
      </c>
      <c r="E23" s="7">
        <v>399927500000</v>
      </c>
      <c r="G23" s="7">
        <v>399927500000</v>
      </c>
      <c r="I23" s="7">
        <v>0</v>
      </c>
      <c r="K23" s="7">
        <v>400000</v>
      </c>
      <c r="M23" s="7">
        <v>399927500000</v>
      </c>
      <c r="O23" s="7">
        <v>399019993750</v>
      </c>
      <c r="Q23" s="7">
        <v>907506250</v>
      </c>
    </row>
    <row r="24" spans="1:17" ht="21" x14ac:dyDescent="0.45">
      <c r="A24" s="6" t="s">
        <v>50</v>
      </c>
      <c r="C24" s="7">
        <v>450000</v>
      </c>
      <c r="E24" s="7">
        <v>449918437500</v>
      </c>
      <c r="G24" s="7">
        <v>449918437500</v>
      </c>
      <c r="I24" s="7">
        <v>0</v>
      </c>
      <c r="K24" s="7">
        <v>450000</v>
      </c>
      <c r="M24" s="7">
        <v>449918437500</v>
      </c>
      <c r="O24" s="7">
        <v>449918437500</v>
      </c>
      <c r="Q24" s="7">
        <v>0</v>
      </c>
    </row>
    <row r="25" spans="1:17" ht="21" x14ac:dyDescent="0.45">
      <c r="A25" s="6" t="s">
        <v>59</v>
      </c>
      <c r="C25" s="7">
        <v>100000</v>
      </c>
      <c r="E25" s="7">
        <v>98982056250</v>
      </c>
      <c r="G25" s="7">
        <v>99980875181</v>
      </c>
      <c r="I25" s="7">
        <v>-998818931</v>
      </c>
      <c r="K25" s="7">
        <v>100000</v>
      </c>
      <c r="M25" s="7">
        <v>98982056250</v>
      </c>
      <c r="O25" s="7">
        <v>96382527500</v>
      </c>
      <c r="Q25" s="7">
        <v>2599528750</v>
      </c>
    </row>
    <row r="26" spans="1:17" ht="21" x14ac:dyDescent="0.45">
      <c r="A26" s="6" t="s">
        <v>62</v>
      </c>
      <c r="C26" s="7">
        <v>102957</v>
      </c>
      <c r="E26" s="7">
        <v>101908955653</v>
      </c>
      <c r="G26" s="7">
        <v>101908955653</v>
      </c>
      <c r="I26" s="7">
        <v>0</v>
      </c>
      <c r="K26" s="7">
        <v>102957</v>
      </c>
      <c r="M26" s="7">
        <v>101908955653</v>
      </c>
      <c r="O26" s="7">
        <v>100566639712</v>
      </c>
      <c r="Q26" s="7">
        <v>1342315941</v>
      </c>
    </row>
    <row r="27" spans="1:17" ht="21" x14ac:dyDescent="0.45">
      <c r="A27" s="6" t="s">
        <v>65</v>
      </c>
      <c r="C27" s="7">
        <v>106340</v>
      </c>
      <c r="E27" s="7">
        <v>101323651758</v>
      </c>
      <c r="G27" s="7">
        <v>101323651758</v>
      </c>
      <c r="I27" s="7">
        <v>0</v>
      </c>
      <c r="K27" s="7">
        <v>106340</v>
      </c>
      <c r="M27" s="7">
        <v>101323651758</v>
      </c>
      <c r="O27" s="7">
        <v>101323651758</v>
      </c>
      <c r="Q27" s="7">
        <v>0</v>
      </c>
    </row>
    <row r="28" spans="1:17" ht="21" x14ac:dyDescent="0.45">
      <c r="A28" s="6" t="s">
        <v>70</v>
      </c>
      <c r="C28" s="7">
        <v>200000</v>
      </c>
      <c r="E28" s="7">
        <v>199963750000</v>
      </c>
      <c r="G28" s="7">
        <v>199963750000</v>
      </c>
      <c r="I28" s="7">
        <v>0</v>
      </c>
      <c r="K28" s="7">
        <v>200000</v>
      </c>
      <c r="M28" s="7">
        <v>199963750000</v>
      </c>
      <c r="O28" s="7">
        <v>200000000000</v>
      </c>
      <c r="Q28" s="7">
        <v>-36250000</v>
      </c>
    </row>
    <row r="29" spans="1:17" ht="19.5" thickBot="1" x14ac:dyDescent="0.5">
      <c r="E29" s="14">
        <f>SUM(E10:E28)</f>
        <v>3140288966375</v>
      </c>
      <c r="G29" s="14">
        <f>SUM(G10:G28)</f>
        <v>3131915637562</v>
      </c>
      <c r="I29" s="14">
        <f>SUM(I10:I28)</f>
        <v>8373328817</v>
      </c>
      <c r="M29" s="14">
        <f>SUM(M10:M28)</f>
        <v>3140288966375</v>
      </c>
      <c r="O29" s="14">
        <f>SUM(O10:O28)</f>
        <v>3092668531636</v>
      </c>
      <c r="Q29" s="14">
        <f>SUM(Q10:Q28)</f>
        <v>47620434742</v>
      </c>
    </row>
    <row r="30" spans="1:17" ht="19.5" thickTop="1" x14ac:dyDescent="0.45"/>
    <row r="31" spans="1:17" x14ac:dyDescent="0.45">
      <c r="Q31" s="7"/>
    </row>
    <row r="32" spans="1:17" x14ac:dyDescent="0.45">
      <c r="Q32" s="7"/>
    </row>
    <row r="33" spans="17:17" x14ac:dyDescent="0.45">
      <c r="Q33" s="7"/>
    </row>
    <row r="34" spans="17:17" x14ac:dyDescent="0.45">
      <c r="Q34" s="7"/>
    </row>
    <row r="35" spans="17:17" x14ac:dyDescent="0.45">
      <c r="Q35" s="7"/>
    </row>
  </sheetData>
  <mergeCells count="6">
    <mergeCell ref="K8:Q8"/>
    <mergeCell ref="A8:A9"/>
    <mergeCell ref="C8:I8"/>
    <mergeCell ref="A2:Q2"/>
    <mergeCell ref="A3:Q3"/>
    <mergeCell ref="A4:Q4"/>
  </mergeCells>
  <pageMargins left="0.7" right="0.7" top="0.75" bottom="0.75" header="0.3" footer="0.3"/>
  <pageSetup scale="4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K38"/>
  <sheetViews>
    <sheetView rightToLeft="1" view="pageBreakPreview" topLeftCell="A4" zoomScale="80" zoomScaleNormal="100" zoomScaleSheetLayoutView="80" workbookViewId="0">
      <selection activeCell="I31" sqref="I31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6.71093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.1406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30" x14ac:dyDescent="0.45">
      <c r="A3" s="36" t="s">
        <v>145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30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30" x14ac:dyDescent="0.45">
      <c r="A5" s="10" t="s">
        <v>244</v>
      </c>
      <c r="B5" s="4"/>
      <c r="C5" s="4"/>
      <c r="D5" s="4"/>
      <c r="E5" s="4"/>
      <c r="F5" s="4"/>
    </row>
    <row r="6" spans="1:11" ht="30" x14ac:dyDescent="0.45">
      <c r="A6" s="10" t="s">
        <v>246</v>
      </c>
      <c r="B6" s="4"/>
      <c r="C6" s="4"/>
      <c r="D6" s="4"/>
      <c r="E6" s="4"/>
      <c r="F6" s="4"/>
    </row>
    <row r="8" spans="1:11" ht="30" x14ac:dyDescent="0.45">
      <c r="A8" s="35" t="s">
        <v>207</v>
      </c>
      <c r="B8" s="35" t="s">
        <v>207</v>
      </c>
      <c r="C8" s="35" t="s">
        <v>207</v>
      </c>
      <c r="E8" s="35" t="s">
        <v>147</v>
      </c>
      <c r="F8" s="35" t="s">
        <v>147</v>
      </c>
      <c r="G8" s="35" t="s">
        <v>147</v>
      </c>
      <c r="I8" s="35" t="s">
        <v>148</v>
      </c>
      <c r="J8" s="35" t="s">
        <v>148</v>
      </c>
      <c r="K8" s="35" t="s">
        <v>148</v>
      </c>
    </row>
    <row r="9" spans="1:11" ht="30" x14ac:dyDescent="0.45">
      <c r="A9" s="5" t="s">
        <v>208</v>
      </c>
      <c r="C9" s="5" t="s">
        <v>81</v>
      </c>
      <c r="E9" s="5" t="s">
        <v>209</v>
      </c>
      <c r="G9" s="5" t="s">
        <v>210</v>
      </c>
      <c r="I9" s="5" t="s">
        <v>209</v>
      </c>
      <c r="K9" s="5" t="s">
        <v>210</v>
      </c>
    </row>
    <row r="10" spans="1:11" ht="21" x14ac:dyDescent="0.45">
      <c r="A10" s="16" t="s">
        <v>91</v>
      </c>
      <c r="C10" s="8" t="s">
        <v>211</v>
      </c>
      <c r="E10" s="7">
        <v>0</v>
      </c>
      <c r="G10" s="1" t="s">
        <v>154</v>
      </c>
      <c r="I10" s="7">
        <v>3805150674</v>
      </c>
      <c r="K10" s="1" t="s">
        <v>154</v>
      </c>
    </row>
    <row r="11" spans="1:11" ht="21" x14ac:dyDescent="0.45">
      <c r="A11" s="16" t="s">
        <v>99</v>
      </c>
      <c r="C11" s="8" t="s">
        <v>212</v>
      </c>
      <c r="E11" s="7">
        <v>0</v>
      </c>
      <c r="G11" s="1" t="s">
        <v>154</v>
      </c>
      <c r="I11" s="7">
        <v>20712328</v>
      </c>
      <c r="K11" s="1" t="s">
        <v>154</v>
      </c>
    </row>
    <row r="12" spans="1:11" ht="21" x14ac:dyDescent="0.45">
      <c r="A12" s="16" t="s">
        <v>96</v>
      </c>
      <c r="C12" s="8" t="s">
        <v>213</v>
      </c>
      <c r="E12" s="7">
        <v>0</v>
      </c>
      <c r="G12" s="1" t="s">
        <v>154</v>
      </c>
      <c r="I12" s="7">
        <v>3145205471</v>
      </c>
      <c r="K12" s="1" t="s">
        <v>154</v>
      </c>
    </row>
    <row r="13" spans="1:11" ht="21" x14ac:dyDescent="0.45">
      <c r="A13" s="16" t="s">
        <v>114</v>
      </c>
      <c r="C13" s="8" t="s">
        <v>214</v>
      </c>
      <c r="E13" s="7">
        <v>0</v>
      </c>
      <c r="G13" s="1" t="s">
        <v>154</v>
      </c>
      <c r="I13" s="7">
        <v>966575330</v>
      </c>
      <c r="K13" s="1" t="s">
        <v>154</v>
      </c>
    </row>
    <row r="14" spans="1:11" ht="21" x14ac:dyDescent="0.45">
      <c r="A14" s="16" t="s">
        <v>114</v>
      </c>
      <c r="C14" s="8" t="s">
        <v>215</v>
      </c>
      <c r="E14" s="7">
        <v>0</v>
      </c>
      <c r="G14" s="1" t="s">
        <v>154</v>
      </c>
      <c r="I14" s="7">
        <v>11391780806</v>
      </c>
      <c r="K14" s="1" t="s">
        <v>154</v>
      </c>
    </row>
    <row r="15" spans="1:11" ht="21" x14ac:dyDescent="0.45">
      <c r="A15" s="16" t="s">
        <v>96</v>
      </c>
      <c r="C15" s="8" t="s">
        <v>216</v>
      </c>
      <c r="E15" s="7">
        <v>0</v>
      </c>
      <c r="G15" s="1" t="s">
        <v>154</v>
      </c>
      <c r="I15" s="7">
        <v>10363835593</v>
      </c>
      <c r="K15" s="1" t="s">
        <v>154</v>
      </c>
    </row>
    <row r="16" spans="1:11" ht="21" x14ac:dyDescent="0.45">
      <c r="A16" s="16" t="s">
        <v>99</v>
      </c>
      <c r="C16" s="8" t="s">
        <v>217</v>
      </c>
      <c r="E16" s="7">
        <v>0</v>
      </c>
      <c r="G16" s="1" t="s">
        <v>154</v>
      </c>
      <c r="I16" s="7">
        <v>61027397</v>
      </c>
      <c r="K16" s="1" t="s">
        <v>154</v>
      </c>
    </row>
    <row r="17" spans="1:11" ht="21" x14ac:dyDescent="0.45">
      <c r="A17" s="16" t="s">
        <v>96</v>
      </c>
      <c r="C17" s="8" t="s">
        <v>218</v>
      </c>
      <c r="E17" s="7">
        <v>0</v>
      </c>
      <c r="G17" s="1" t="s">
        <v>154</v>
      </c>
      <c r="I17" s="7">
        <v>1762849275</v>
      </c>
      <c r="K17" s="1" t="s">
        <v>154</v>
      </c>
    </row>
    <row r="18" spans="1:11" ht="21" x14ac:dyDescent="0.45">
      <c r="A18" s="16" t="s">
        <v>114</v>
      </c>
      <c r="C18" s="8" t="s">
        <v>219</v>
      </c>
      <c r="E18" s="7">
        <v>0</v>
      </c>
      <c r="G18" s="1" t="s">
        <v>154</v>
      </c>
      <c r="I18" s="7">
        <v>3682191768</v>
      </c>
      <c r="K18" s="1" t="s">
        <v>154</v>
      </c>
    </row>
    <row r="19" spans="1:11" ht="21" x14ac:dyDescent="0.45">
      <c r="A19" s="16" t="s">
        <v>96</v>
      </c>
      <c r="C19" s="8" t="s">
        <v>123</v>
      </c>
      <c r="E19" s="7">
        <v>4743169384</v>
      </c>
      <c r="G19" s="1" t="s">
        <v>154</v>
      </c>
      <c r="I19" s="7">
        <v>13795224147</v>
      </c>
      <c r="K19" s="1" t="s">
        <v>154</v>
      </c>
    </row>
    <row r="20" spans="1:11" ht="21" x14ac:dyDescent="0.45">
      <c r="A20" s="16" t="s">
        <v>96</v>
      </c>
      <c r="C20" s="8" t="s">
        <v>126</v>
      </c>
      <c r="E20" s="7">
        <v>1422950809</v>
      </c>
      <c r="G20" s="1" t="s">
        <v>154</v>
      </c>
      <c r="I20" s="7">
        <v>4138567232</v>
      </c>
      <c r="K20" s="1" t="s">
        <v>154</v>
      </c>
    </row>
    <row r="21" spans="1:11" ht="21" x14ac:dyDescent="0.45">
      <c r="A21" s="16" t="s">
        <v>99</v>
      </c>
      <c r="C21" s="8" t="s">
        <v>220</v>
      </c>
      <c r="E21" s="7">
        <v>0</v>
      </c>
      <c r="G21" s="1" t="s">
        <v>154</v>
      </c>
      <c r="I21" s="7">
        <v>2998886298</v>
      </c>
      <c r="K21" s="1" t="s">
        <v>154</v>
      </c>
    </row>
    <row r="22" spans="1:11" ht="21" x14ac:dyDescent="0.45">
      <c r="A22" s="16" t="s">
        <v>105</v>
      </c>
      <c r="C22" s="8" t="s">
        <v>221</v>
      </c>
      <c r="E22" s="7">
        <v>0</v>
      </c>
      <c r="G22" s="1" t="s">
        <v>154</v>
      </c>
      <c r="I22" s="7">
        <v>9527671216</v>
      </c>
      <c r="K22" s="1" t="s">
        <v>154</v>
      </c>
    </row>
    <row r="23" spans="1:11" ht="21" x14ac:dyDescent="0.45">
      <c r="A23" s="16" t="s">
        <v>105</v>
      </c>
      <c r="C23" s="8" t="s">
        <v>131</v>
      </c>
      <c r="E23" s="7">
        <v>12275409812</v>
      </c>
      <c r="G23" s="1" t="s">
        <v>154</v>
      </c>
      <c r="I23" s="7">
        <v>36209656358</v>
      </c>
      <c r="K23" s="1" t="s">
        <v>154</v>
      </c>
    </row>
    <row r="24" spans="1:11" ht="21" x14ac:dyDescent="0.45">
      <c r="A24" s="16" t="s">
        <v>133</v>
      </c>
      <c r="C24" s="8" t="s">
        <v>222</v>
      </c>
      <c r="E24" s="7">
        <v>0</v>
      </c>
      <c r="G24" s="1" t="s">
        <v>154</v>
      </c>
      <c r="I24" s="7">
        <v>13925561609</v>
      </c>
      <c r="K24" s="1" t="s">
        <v>154</v>
      </c>
    </row>
    <row r="25" spans="1:11" ht="21" x14ac:dyDescent="0.45">
      <c r="A25" s="16" t="s">
        <v>105</v>
      </c>
      <c r="C25" s="8" t="s">
        <v>136</v>
      </c>
      <c r="E25" s="7">
        <v>4404371562</v>
      </c>
      <c r="G25" s="1" t="s">
        <v>154</v>
      </c>
      <c r="I25" s="7">
        <v>10245467435</v>
      </c>
      <c r="K25" s="1" t="s">
        <v>154</v>
      </c>
    </row>
    <row r="26" spans="1:11" ht="21" x14ac:dyDescent="0.45">
      <c r="A26" s="16" t="s">
        <v>133</v>
      </c>
      <c r="C26" s="8" t="s">
        <v>137</v>
      </c>
      <c r="E26" s="7">
        <v>8105737679</v>
      </c>
      <c r="G26" s="1" t="s">
        <v>154</v>
      </c>
      <c r="I26" s="7">
        <v>22760669150</v>
      </c>
      <c r="K26" s="1" t="s">
        <v>154</v>
      </c>
    </row>
    <row r="27" spans="1:11" ht="21" x14ac:dyDescent="0.45">
      <c r="A27" s="16" t="s">
        <v>96</v>
      </c>
      <c r="C27" s="8" t="s">
        <v>223</v>
      </c>
      <c r="E27" s="7">
        <v>0</v>
      </c>
      <c r="G27" s="1" t="s">
        <v>154</v>
      </c>
      <c r="I27" s="7">
        <v>10726027380</v>
      </c>
      <c r="K27" s="1" t="s">
        <v>154</v>
      </c>
    </row>
    <row r="28" spans="1:11" ht="21" x14ac:dyDescent="0.45">
      <c r="A28" s="16" t="s">
        <v>96</v>
      </c>
      <c r="C28" s="8" t="s">
        <v>139</v>
      </c>
      <c r="E28" s="7">
        <v>2382595613</v>
      </c>
      <c r="G28" s="1" t="s">
        <v>154</v>
      </c>
      <c r="I28" s="7">
        <v>2459664106</v>
      </c>
      <c r="K28" s="1" t="s">
        <v>154</v>
      </c>
    </row>
    <row r="29" spans="1:11" ht="21" x14ac:dyDescent="0.45">
      <c r="A29" s="16" t="s">
        <v>96</v>
      </c>
      <c r="C29" s="8" t="s">
        <v>141</v>
      </c>
      <c r="E29" s="7">
        <v>1300546444</v>
      </c>
      <c r="G29" s="1" t="s">
        <v>154</v>
      </c>
      <c r="I29" s="7">
        <v>1300546444</v>
      </c>
      <c r="K29" s="1" t="s">
        <v>154</v>
      </c>
    </row>
    <row r="30" spans="1:11" ht="21" x14ac:dyDescent="0.45">
      <c r="A30" s="16" t="s">
        <v>96</v>
      </c>
      <c r="C30" s="8" t="s">
        <v>143</v>
      </c>
      <c r="E30" s="7">
        <v>2524590156</v>
      </c>
      <c r="G30" s="1" t="s">
        <v>154</v>
      </c>
      <c r="I30" s="7">
        <v>2524590156</v>
      </c>
      <c r="K30" s="1" t="s">
        <v>154</v>
      </c>
    </row>
    <row r="31" spans="1:11" ht="19.5" thickBot="1" x14ac:dyDescent="0.5">
      <c r="I31" s="14">
        <f>SUM(I10:I30)</f>
        <v>165811860173</v>
      </c>
    </row>
    <row r="32" spans="1:11" ht="19.5" thickTop="1" x14ac:dyDescent="0.45">
      <c r="I32" s="7"/>
    </row>
    <row r="33" spans="9:9" x14ac:dyDescent="0.45">
      <c r="I33" s="7"/>
    </row>
    <row r="34" spans="9:9" x14ac:dyDescent="0.45">
      <c r="I34" s="7"/>
    </row>
    <row r="35" spans="9:9" x14ac:dyDescent="0.45">
      <c r="I35" s="7"/>
    </row>
    <row r="36" spans="9:9" x14ac:dyDescent="0.45">
      <c r="I36" s="7"/>
    </row>
    <row r="37" spans="9:9" x14ac:dyDescent="0.45">
      <c r="I37" s="7"/>
    </row>
    <row r="38" spans="9:9" x14ac:dyDescent="0.45">
      <c r="I38" s="7"/>
    </row>
  </sheetData>
  <mergeCells count="6">
    <mergeCell ref="A2:K2"/>
    <mergeCell ref="A3:K3"/>
    <mergeCell ref="A4:K4"/>
    <mergeCell ref="I8:K8"/>
    <mergeCell ref="A8:C8"/>
    <mergeCell ref="E8:G8"/>
  </mergeCells>
  <pageMargins left="0.7" right="0.7" top="0.75" bottom="0.75" header="0.3" footer="0.3"/>
  <pageSetup scale="4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4"/>
  <sheetViews>
    <sheetView rightToLeft="1" view="pageBreakPreview" zoomScaleNormal="100" zoomScaleSheetLayoutView="100" workbookViewId="0">
      <selection activeCell="A13" sqref="A13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36" t="s">
        <v>0</v>
      </c>
      <c r="B2" s="36"/>
      <c r="C2" s="36"/>
      <c r="D2" s="36"/>
      <c r="E2" s="36"/>
    </row>
    <row r="3" spans="1:5" ht="30" x14ac:dyDescent="0.45">
      <c r="A3" s="36" t="s">
        <v>145</v>
      </c>
      <c r="B3" s="36"/>
      <c r="C3" s="36"/>
      <c r="D3" s="36"/>
      <c r="E3" s="36"/>
    </row>
    <row r="4" spans="1:5" ht="30" x14ac:dyDescent="0.45">
      <c r="A4" s="36" t="s">
        <v>2</v>
      </c>
      <c r="B4" s="36"/>
      <c r="C4" s="36"/>
      <c r="D4" s="36"/>
      <c r="E4" s="36"/>
    </row>
    <row r="5" spans="1:5" ht="30" x14ac:dyDescent="0.45">
      <c r="A5" s="4"/>
      <c r="B5" s="4"/>
      <c r="C5" s="4"/>
      <c r="D5" s="4"/>
    </row>
    <row r="6" spans="1:5" ht="30" x14ac:dyDescent="0.45">
      <c r="A6" s="10" t="s">
        <v>245</v>
      </c>
      <c r="B6" s="4"/>
      <c r="C6" s="4"/>
      <c r="D6" s="4"/>
    </row>
    <row r="8" spans="1:5" ht="30" x14ac:dyDescent="0.45">
      <c r="A8" s="36" t="s">
        <v>224</v>
      </c>
      <c r="C8" s="5" t="s">
        <v>147</v>
      </c>
      <c r="E8" s="5" t="s">
        <v>6</v>
      </c>
    </row>
    <row r="9" spans="1:5" ht="30" x14ac:dyDescent="0.45">
      <c r="A9" s="36" t="s">
        <v>224</v>
      </c>
      <c r="C9" s="5" t="s">
        <v>84</v>
      </c>
      <c r="E9" s="5" t="s">
        <v>84</v>
      </c>
    </row>
    <row r="10" spans="1:5" ht="21" x14ac:dyDescent="0.45">
      <c r="A10" s="29" t="s">
        <v>224</v>
      </c>
      <c r="C10" s="7">
        <v>4030671726</v>
      </c>
      <c r="D10" s="7"/>
      <c r="E10" s="7">
        <v>9117109486</v>
      </c>
    </row>
    <row r="11" spans="1:5" ht="21" x14ac:dyDescent="0.45">
      <c r="A11" s="29" t="s">
        <v>225</v>
      </c>
      <c r="C11" s="7">
        <v>0</v>
      </c>
      <c r="D11" s="7"/>
      <c r="E11" s="7">
        <v>421522839</v>
      </c>
    </row>
    <row r="12" spans="1:5" ht="21" x14ac:dyDescent="0.45">
      <c r="A12" s="29" t="s">
        <v>226</v>
      </c>
      <c r="C12" s="7">
        <v>0</v>
      </c>
      <c r="D12" s="7"/>
      <c r="E12" s="7">
        <v>0</v>
      </c>
    </row>
    <row r="13" spans="1:5" ht="21.75" thickBot="1" x14ac:dyDescent="0.6">
      <c r="A13" s="3" t="s">
        <v>154</v>
      </c>
      <c r="C13" s="14">
        <v>4030671726</v>
      </c>
      <c r="E13" s="14">
        <v>9538632325</v>
      </c>
    </row>
    <row r="14" spans="1:5" ht="19.5" thickTop="1" x14ac:dyDescent="0.45"/>
  </sheetData>
  <mergeCells count="4">
    <mergeCell ref="A8:A9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28"/>
  <sheetViews>
    <sheetView rightToLeft="1" tabSelected="1" view="pageBreakPreview" zoomScale="80" zoomScaleNormal="80" zoomScaleSheetLayoutView="80" workbookViewId="0">
      <selection activeCell="W14" sqref="W14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6.855468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1.285156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30" x14ac:dyDescent="0.4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30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6" spans="1:25" ht="24" x14ac:dyDescent="0.45">
      <c r="A6" s="37" t="s">
        <v>240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ht="24" x14ac:dyDescent="0.55000000000000004">
      <c r="A7" s="37" t="s">
        <v>242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9"/>
      <c r="Y7" s="9"/>
    </row>
    <row r="9" spans="1:25" ht="30" x14ac:dyDescent="0.45">
      <c r="A9" s="36" t="s">
        <v>3</v>
      </c>
      <c r="C9" s="35" t="s">
        <v>4</v>
      </c>
      <c r="D9" s="35" t="s">
        <v>4</v>
      </c>
      <c r="E9" s="35" t="s">
        <v>4</v>
      </c>
      <c r="F9" s="35" t="s">
        <v>4</v>
      </c>
      <c r="G9" s="35" t="s">
        <v>4</v>
      </c>
      <c r="I9" s="35" t="s">
        <v>5</v>
      </c>
      <c r="J9" s="35" t="s">
        <v>5</v>
      </c>
      <c r="K9" s="35" t="s">
        <v>5</v>
      </c>
      <c r="L9" s="35" t="s">
        <v>5</v>
      </c>
      <c r="M9" s="35" t="s">
        <v>5</v>
      </c>
      <c r="N9" s="35" t="s">
        <v>5</v>
      </c>
      <c r="O9" s="35" t="s">
        <v>5</v>
      </c>
      <c r="Q9" s="36" t="s">
        <v>6</v>
      </c>
      <c r="R9" s="35"/>
      <c r="S9" s="35"/>
      <c r="T9" s="35"/>
      <c r="U9" s="35"/>
      <c r="V9" s="35"/>
      <c r="W9" s="35"/>
      <c r="X9" s="35"/>
      <c r="Y9" s="35"/>
    </row>
    <row r="10" spans="1:25" ht="30" x14ac:dyDescent="0.45">
      <c r="A10" s="36" t="s">
        <v>3</v>
      </c>
      <c r="C10" s="36" t="s">
        <v>7</v>
      </c>
      <c r="E10" s="36" t="s">
        <v>8</v>
      </c>
      <c r="G10" s="36" t="s">
        <v>9</v>
      </c>
      <c r="I10" s="35" t="s">
        <v>10</v>
      </c>
      <c r="J10" s="35" t="s">
        <v>10</v>
      </c>
      <c r="K10" s="35" t="s">
        <v>10</v>
      </c>
      <c r="L10" s="26"/>
      <c r="M10" s="35" t="s">
        <v>11</v>
      </c>
      <c r="N10" s="35" t="s">
        <v>11</v>
      </c>
      <c r="O10" s="35" t="s">
        <v>11</v>
      </c>
      <c r="P10" s="26"/>
      <c r="Q10" s="32" t="s">
        <v>7</v>
      </c>
      <c r="R10" s="26"/>
      <c r="S10" s="34" t="s">
        <v>12</v>
      </c>
      <c r="T10" s="26"/>
      <c r="U10" s="34" t="s">
        <v>8</v>
      </c>
      <c r="V10" s="26"/>
      <c r="W10" s="32" t="s">
        <v>9</v>
      </c>
      <c r="X10" s="26"/>
      <c r="Y10" s="32" t="s">
        <v>13</v>
      </c>
    </row>
    <row r="11" spans="1:25" ht="30" x14ac:dyDescent="0.45">
      <c r="A11" s="35" t="s">
        <v>3</v>
      </c>
      <c r="C11" s="35" t="s">
        <v>7</v>
      </c>
      <c r="E11" s="35" t="s">
        <v>8</v>
      </c>
      <c r="G11" s="35" t="s">
        <v>9</v>
      </c>
      <c r="I11" s="5" t="s">
        <v>7</v>
      </c>
      <c r="J11" s="26"/>
      <c r="K11" s="5" t="s">
        <v>8</v>
      </c>
      <c r="L11" s="26"/>
      <c r="M11" s="5" t="s">
        <v>7</v>
      </c>
      <c r="N11" s="26"/>
      <c r="O11" s="5" t="s">
        <v>14</v>
      </c>
      <c r="P11" s="26"/>
      <c r="Q11" s="33"/>
      <c r="R11" s="26"/>
      <c r="S11" s="33" t="s">
        <v>12</v>
      </c>
      <c r="T11" s="26"/>
      <c r="U11" s="33" t="s">
        <v>8</v>
      </c>
      <c r="V11" s="26"/>
      <c r="W11" s="33" t="s">
        <v>9</v>
      </c>
      <c r="X11" s="26"/>
      <c r="Y11" s="33" t="s">
        <v>13</v>
      </c>
    </row>
    <row r="12" spans="1:25" ht="21" customHeight="1" x14ac:dyDescent="0.45">
      <c r="A12" s="6" t="s">
        <v>15</v>
      </c>
      <c r="C12" s="7">
        <v>4694670</v>
      </c>
      <c r="E12" s="7">
        <v>14980408072</v>
      </c>
      <c r="G12" s="7">
        <v>14359548867.439501</v>
      </c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4694670</v>
      </c>
      <c r="R12" s="7"/>
      <c r="S12" s="7">
        <v>2437</v>
      </c>
      <c r="T12" s="7"/>
      <c r="U12" s="7">
        <v>14980408072</v>
      </c>
      <c r="V12" s="7"/>
      <c r="W12" s="7">
        <v>11372837370.7995</v>
      </c>
      <c r="X12" s="7"/>
      <c r="Y12" s="22">
        <v>2.3999999999999998E-3</v>
      </c>
    </row>
    <row r="13" spans="1:25" ht="21" customHeight="1" x14ac:dyDescent="0.45">
      <c r="A13" s="6" t="s">
        <v>16</v>
      </c>
      <c r="C13" s="7">
        <v>19612335</v>
      </c>
      <c r="E13" s="7">
        <v>107072049420</v>
      </c>
      <c r="G13" s="7">
        <v>118221570703.332</v>
      </c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19612335</v>
      </c>
      <c r="R13" s="7"/>
      <c r="S13" s="7">
        <v>6161</v>
      </c>
      <c r="T13" s="7"/>
      <c r="U13" s="7">
        <v>107072049420</v>
      </c>
      <c r="V13" s="7"/>
      <c r="W13" s="7">
        <v>120112647939.187</v>
      </c>
      <c r="X13" s="7"/>
      <c r="Y13" s="22">
        <v>2.5000000000000001E-2</v>
      </c>
    </row>
    <row r="14" spans="1:25" ht="21" x14ac:dyDescent="0.45">
      <c r="A14" s="6" t="s">
        <v>17</v>
      </c>
      <c r="C14" s="7">
        <v>406862</v>
      </c>
      <c r="E14" s="7">
        <v>6916900411</v>
      </c>
      <c r="G14" s="7">
        <v>5565110514.3360004</v>
      </c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406862</v>
      </c>
      <c r="R14" s="7"/>
      <c r="S14" s="7">
        <v>12590</v>
      </c>
      <c r="T14" s="7"/>
      <c r="U14" s="7">
        <v>6916900411</v>
      </c>
      <c r="V14" s="7"/>
      <c r="W14" s="7">
        <v>5091914344.1490002</v>
      </c>
      <c r="X14" s="7"/>
      <c r="Y14" s="22">
        <v>1.1000000000000001E-3</v>
      </c>
    </row>
    <row r="15" spans="1:25" ht="21" x14ac:dyDescent="0.45">
      <c r="A15" s="6" t="s">
        <v>18</v>
      </c>
      <c r="C15" s="7">
        <v>1</v>
      </c>
      <c r="E15" s="7">
        <v>2500</v>
      </c>
      <c r="G15" s="7">
        <v>2319.1186499999999</v>
      </c>
      <c r="I15" s="7">
        <v>0</v>
      </c>
      <c r="J15" s="7"/>
      <c r="K15" s="7">
        <v>0</v>
      </c>
      <c r="L15" s="7"/>
      <c r="M15" s="7">
        <v>-1</v>
      </c>
      <c r="N15" s="7"/>
      <c r="O15" s="7">
        <v>1</v>
      </c>
      <c r="P15" s="7"/>
      <c r="Q15" s="7">
        <v>0</v>
      </c>
      <c r="R15" s="7"/>
      <c r="S15" s="7">
        <v>0</v>
      </c>
      <c r="T15" s="7"/>
      <c r="U15" s="7">
        <v>0</v>
      </c>
      <c r="V15" s="7"/>
      <c r="W15" s="7">
        <v>0</v>
      </c>
      <c r="X15" s="7"/>
      <c r="Y15" s="22">
        <v>0</v>
      </c>
    </row>
    <row r="16" spans="1:25" ht="21" x14ac:dyDescent="0.45">
      <c r="A16" s="6" t="s">
        <v>19</v>
      </c>
      <c r="C16" s="7">
        <v>58593750</v>
      </c>
      <c r="E16" s="7">
        <v>300178008395</v>
      </c>
      <c r="G16" s="7">
        <v>319008506835.93799</v>
      </c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58593750</v>
      </c>
      <c r="R16" s="7"/>
      <c r="S16" s="7">
        <v>5571</v>
      </c>
      <c r="T16" s="7"/>
      <c r="U16" s="7">
        <v>300178008395</v>
      </c>
      <c r="V16" s="7"/>
      <c r="W16" s="7">
        <v>324483547851.56299</v>
      </c>
      <c r="X16" s="7"/>
      <c r="Y16" s="22">
        <v>6.7599999999999993E-2</v>
      </c>
    </row>
    <row r="17" spans="1:25" ht="21" x14ac:dyDescent="0.45">
      <c r="A17" s="6" t="s">
        <v>20</v>
      </c>
      <c r="C17" s="7">
        <v>2000000</v>
      </c>
      <c r="E17" s="7">
        <v>20023200000</v>
      </c>
      <c r="G17" s="7">
        <v>19976250000</v>
      </c>
      <c r="I17" s="7">
        <v>0</v>
      </c>
      <c r="J17" s="7"/>
      <c r="K17" s="7">
        <v>0</v>
      </c>
      <c r="L17" s="7"/>
      <c r="M17" s="7">
        <v>-1895</v>
      </c>
      <c r="N17" s="7"/>
      <c r="O17" s="7">
        <v>19345797</v>
      </c>
      <c r="P17" s="7"/>
      <c r="Q17" s="7">
        <v>1998105</v>
      </c>
      <c r="R17" s="7"/>
      <c r="S17" s="7">
        <v>10240</v>
      </c>
      <c r="T17" s="7"/>
      <c r="U17" s="7">
        <v>20004228018</v>
      </c>
      <c r="V17" s="7"/>
      <c r="W17" s="7">
        <v>20436298243.200001</v>
      </c>
      <c r="X17" s="7"/>
      <c r="Y17" s="22">
        <v>4.3E-3</v>
      </c>
    </row>
    <row r="18" spans="1:25" ht="21" x14ac:dyDescent="0.45">
      <c r="A18" s="6" t="s">
        <v>21</v>
      </c>
      <c r="C18" s="7">
        <v>3000000</v>
      </c>
      <c r="E18" s="7">
        <v>30034800000</v>
      </c>
      <c r="G18" s="7">
        <v>33329374312.5</v>
      </c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3000000</v>
      </c>
      <c r="R18" s="7"/>
      <c r="S18" s="7">
        <v>11005</v>
      </c>
      <c r="T18" s="7"/>
      <c r="U18" s="7">
        <v>30034800000</v>
      </c>
      <c r="V18" s="7"/>
      <c r="W18" s="7">
        <v>32975794687.5</v>
      </c>
      <c r="X18" s="7"/>
      <c r="Y18" s="22">
        <v>6.8999999999999999E-3</v>
      </c>
    </row>
    <row r="19" spans="1:25" ht="21" x14ac:dyDescent="0.45">
      <c r="A19" s="6" t="s">
        <v>22</v>
      </c>
      <c r="C19" s="7">
        <v>1362427</v>
      </c>
      <c r="E19" s="7">
        <v>10636579856</v>
      </c>
      <c r="G19" s="7">
        <v>5506667394.3170996</v>
      </c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1362427</v>
      </c>
      <c r="R19" s="7"/>
      <c r="S19" s="7">
        <v>3615</v>
      </c>
      <c r="T19" s="7"/>
      <c r="U19" s="7">
        <v>10636579856</v>
      </c>
      <c r="V19" s="7"/>
      <c r="W19" s="7">
        <v>4895868822.0502501</v>
      </c>
      <c r="X19" s="7"/>
      <c r="Y19" s="22">
        <v>1E-3</v>
      </c>
    </row>
    <row r="20" spans="1:25" ht="19.5" thickBot="1" x14ac:dyDescent="0.5">
      <c r="E20" s="14">
        <f>SUM(E12:E19)</f>
        <v>489841948654</v>
      </c>
      <c r="G20" s="14">
        <f>SUM(G12:G19)</f>
        <v>515967030946.98126</v>
      </c>
      <c r="K20" s="14">
        <f>SUM(K12:K19)</f>
        <v>0</v>
      </c>
      <c r="O20" s="14">
        <f>SUM(O12:O19)</f>
        <v>19345798</v>
      </c>
      <c r="U20" s="14">
        <f>SUM(U12:U19)</f>
        <v>489822974172</v>
      </c>
      <c r="W20" s="14">
        <f>SUM(W12:W19)</f>
        <v>519368909258.44873</v>
      </c>
      <c r="Y20" s="23">
        <f>SUM(Y12:Y19)</f>
        <v>0.10829999999999999</v>
      </c>
    </row>
    <row r="21" spans="1:25" ht="10.5" customHeight="1" thickTop="1" x14ac:dyDescent="0.45">
      <c r="G21" s="7"/>
      <c r="U21" s="7"/>
      <c r="W21" s="7"/>
    </row>
    <row r="22" spans="1:25" x14ac:dyDescent="0.45">
      <c r="G22" s="7"/>
      <c r="U22" s="7"/>
      <c r="W22" s="7"/>
    </row>
    <row r="23" spans="1:25" x14ac:dyDescent="0.45">
      <c r="G23" s="7"/>
      <c r="U23" s="7"/>
      <c r="W23" s="7"/>
    </row>
    <row r="24" spans="1:25" x14ac:dyDescent="0.45">
      <c r="G24" s="7"/>
      <c r="U24" s="7"/>
      <c r="W24" s="7"/>
    </row>
    <row r="25" spans="1:25" x14ac:dyDescent="0.45">
      <c r="G25" s="7"/>
      <c r="U25" s="7"/>
      <c r="W25" s="7"/>
    </row>
    <row r="26" spans="1:25" x14ac:dyDescent="0.45">
      <c r="G26" s="7"/>
      <c r="U26" s="7"/>
      <c r="W26" s="7"/>
    </row>
    <row r="27" spans="1:25" x14ac:dyDescent="0.45">
      <c r="G27" s="7"/>
      <c r="U27" s="7"/>
    </row>
    <row r="28" spans="1:25" x14ac:dyDescent="0.45">
      <c r="U28" s="7"/>
    </row>
  </sheetData>
  <mergeCells count="19">
    <mergeCell ref="A2:Y2"/>
    <mergeCell ref="A3:Y3"/>
    <mergeCell ref="A4:Y4"/>
    <mergeCell ref="A9:A11"/>
    <mergeCell ref="C10:C11"/>
    <mergeCell ref="A6:Y6"/>
    <mergeCell ref="A7:W7"/>
    <mergeCell ref="E10:E11"/>
    <mergeCell ref="G10:G11"/>
    <mergeCell ref="C9:G9"/>
    <mergeCell ref="Y10:Y11"/>
    <mergeCell ref="Q9:Y9"/>
    <mergeCell ref="I9:O9"/>
    <mergeCell ref="Q10:Q11"/>
    <mergeCell ref="S10:S11"/>
    <mergeCell ref="U10:U11"/>
    <mergeCell ref="W10:W11"/>
    <mergeCell ref="I10:K10"/>
    <mergeCell ref="M10:O10"/>
  </mergeCells>
  <pageMargins left="0.7" right="0.7" top="0.75" bottom="0.75" header="0.3" footer="0.3"/>
  <pageSetup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17"/>
  <sheetViews>
    <sheetView rightToLeft="1" view="pageBreakPreview" zoomScaleNormal="70" zoomScaleSheetLayoutView="100" workbookViewId="0">
      <selection activeCell="A2" sqref="A2:Q2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30" x14ac:dyDescent="0.4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30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30" x14ac:dyDescent="0.45">
      <c r="C5" s="4"/>
      <c r="D5" s="4"/>
      <c r="E5" s="4"/>
      <c r="F5" s="4"/>
      <c r="G5" s="4"/>
    </row>
    <row r="6" spans="1:17" ht="30" x14ac:dyDescent="0.45">
      <c r="A6" s="10" t="s">
        <v>240</v>
      </c>
      <c r="C6" s="4"/>
      <c r="D6" s="4"/>
      <c r="E6" s="4"/>
      <c r="F6" s="4"/>
      <c r="G6" s="4"/>
    </row>
    <row r="7" spans="1:17" ht="24" x14ac:dyDescent="0.45">
      <c r="A7" s="10" t="s">
        <v>241</v>
      </c>
      <c r="B7" s="10"/>
      <c r="C7" s="10"/>
      <c r="D7" s="10"/>
      <c r="E7" s="10"/>
      <c r="F7" s="10"/>
      <c r="G7" s="10"/>
      <c r="H7" s="10"/>
      <c r="I7" s="10"/>
    </row>
    <row r="8" spans="1:17" ht="30" x14ac:dyDescent="0.45">
      <c r="A8" s="36" t="s">
        <v>3</v>
      </c>
      <c r="C8" s="35" t="s">
        <v>4</v>
      </c>
      <c r="D8" s="35" t="s">
        <v>4</v>
      </c>
      <c r="E8" s="35" t="s">
        <v>4</v>
      </c>
      <c r="F8" s="35" t="s">
        <v>4</v>
      </c>
      <c r="G8" s="35" t="s">
        <v>4</v>
      </c>
      <c r="H8" s="35" t="s">
        <v>4</v>
      </c>
      <c r="I8" s="35" t="s">
        <v>4</v>
      </c>
      <c r="K8" s="35" t="s">
        <v>6</v>
      </c>
      <c r="L8" s="35" t="s">
        <v>6</v>
      </c>
      <c r="M8" s="35" t="s">
        <v>6</v>
      </c>
      <c r="N8" s="35" t="s">
        <v>6</v>
      </c>
      <c r="O8" s="35" t="s">
        <v>6</v>
      </c>
      <c r="P8" s="35" t="s">
        <v>6</v>
      </c>
      <c r="Q8" s="35" t="s">
        <v>6</v>
      </c>
    </row>
    <row r="9" spans="1:17" ht="30" x14ac:dyDescent="0.45">
      <c r="A9" s="35" t="s">
        <v>3</v>
      </c>
      <c r="C9" s="5" t="s">
        <v>23</v>
      </c>
      <c r="E9" s="5" t="s">
        <v>24</v>
      </c>
      <c r="F9" s="4"/>
      <c r="G9" s="5" t="s">
        <v>25</v>
      </c>
      <c r="H9" s="4"/>
      <c r="I9" s="5" t="s">
        <v>26</v>
      </c>
      <c r="J9" s="5"/>
      <c r="K9" s="5" t="s">
        <v>23</v>
      </c>
      <c r="L9" s="4"/>
      <c r="M9" s="5" t="s">
        <v>24</v>
      </c>
      <c r="N9" s="4"/>
      <c r="O9" s="5" t="s">
        <v>25</v>
      </c>
      <c r="P9" s="4"/>
      <c r="Q9" s="5" t="s">
        <v>26</v>
      </c>
    </row>
    <row r="10" spans="1:17" ht="21" x14ac:dyDescent="0.45">
      <c r="A10" s="6" t="s">
        <v>27</v>
      </c>
      <c r="C10" s="7">
        <v>19612334</v>
      </c>
      <c r="E10" s="7">
        <v>6168</v>
      </c>
      <c r="F10" s="7"/>
      <c r="G10" s="7" t="s">
        <v>28</v>
      </c>
      <c r="H10" s="7"/>
      <c r="I10" s="7">
        <v>0.204866269905152</v>
      </c>
      <c r="J10" s="7"/>
      <c r="K10" s="7">
        <v>19612334</v>
      </c>
      <c r="L10" s="7"/>
      <c r="M10" s="7">
        <v>6168</v>
      </c>
      <c r="N10" s="7"/>
      <c r="O10" s="7" t="s">
        <v>28</v>
      </c>
      <c r="P10" s="7"/>
      <c r="Q10" s="7">
        <v>0.204866269905152</v>
      </c>
    </row>
    <row r="11" spans="1:17" ht="21" x14ac:dyDescent="0.45">
      <c r="A11" s="6" t="s">
        <v>29</v>
      </c>
      <c r="C11" s="7">
        <v>58593750</v>
      </c>
      <c r="E11" s="7">
        <v>6233</v>
      </c>
      <c r="F11" s="7"/>
      <c r="G11" s="7" t="s">
        <v>30</v>
      </c>
      <c r="H11" s="7"/>
      <c r="I11" s="7">
        <v>0</v>
      </c>
      <c r="J11" s="7"/>
      <c r="K11" s="7">
        <v>58593750</v>
      </c>
      <c r="L11" s="7"/>
      <c r="M11" s="7">
        <v>6233</v>
      </c>
      <c r="N11" s="7"/>
      <c r="O11" s="7" t="s">
        <v>30</v>
      </c>
      <c r="P11" s="7"/>
      <c r="Q11" s="7">
        <v>0</v>
      </c>
    </row>
    <row r="17" spans="20:20" x14ac:dyDescent="0.45">
      <c r="T17" s="7"/>
    </row>
  </sheetData>
  <mergeCells count="6">
    <mergeCell ref="K8:Q8"/>
    <mergeCell ref="A8:A9"/>
    <mergeCell ref="C8:I8"/>
    <mergeCell ref="A2:Q2"/>
    <mergeCell ref="A3:Q3"/>
    <mergeCell ref="A4:Q4"/>
  </mergeCells>
  <pageMargins left="0.7" right="0.7" top="0.75" bottom="0.75" header="0.3" footer="0.3"/>
  <pageSetup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K24"/>
  <sheetViews>
    <sheetView rightToLeft="1" view="pageBreakPreview" topLeftCell="B1" zoomScale="70" zoomScaleNormal="59" zoomScaleSheetLayoutView="70" workbookViewId="0"/>
  </sheetViews>
  <sheetFormatPr defaultRowHeight="18.75" x14ac:dyDescent="0.45"/>
  <cols>
    <col min="1" max="1" width="31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20.5703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t="30" x14ac:dyDescent="0.4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t="30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t="30" x14ac:dyDescent="0.45"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37" ht="30" customHeight="1" x14ac:dyDescent="0.45">
      <c r="A6" s="37" t="s">
        <v>240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</row>
    <row r="7" spans="1:37" ht="24" x14ac:dyDescent="0.55000000000000004">
      <c r="A7" s="37" t="s">
        <v>239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1:37" ht="30" x14ac:dyDescent="0.45">
      <c r="A8" s="35" t="s">
        <v>31</v>
      </c>
      <c r="B8" s="35" t="s">
        <v>31</v>
      </c>
      <c r="C8" s="35" t="s">
        <v>31</v>
      </c>
      <c r="D8" s="35" t="s">
        <v>31</v>
      </c>
      <c r="E8" s="35" t="s">
        <v>31</v>
      </c>
      <c r="F8" s="35" t="s">
        <v>31</v>
      </c>
      <c r="G8" s="35" t="s">
        <v>31</v>
      </c>
      <c r="H8" s="35" t="s">
        <v>31</v>
      </c>
      <c r="I8" s="35" t="s">
        <v>31</v>
      </c>
      <c r="J8" s="35" t="s">
        <v>31</v>
      </c>
      <c r="K8" s="35" t="s">
        <v>31</v>
      </c>
      <c r="L8" s="35" t="s">
        <v>31</v>
      </c>
      <c r="M8" s="35" t="s">
        <v>31</v>
      </c>
      <c r="O8" s="35" t="s">
        <v>4</v>
      </c>
      <c r="P8" s="35" t="s">
        <v>4</v>
      </c>
      <c r="Q8" s="35" t="s">
        <v>4</v>
      </c>
      <c r="R8" s="35" t="s">
        <v>4</v>
      </c>
      <c r="S8" s="35" t="s">
        <v>4</v>
      </c>
      <c r="U8" s="35" t="s">
        <v>5</v>
      </c>
      <c r="V8" s="35" t="s">
        <v>5</v>
      </c>
      <c r="W8" s="35" t="s">
        <v>5</v>
      </c>
      <c r="X8" s="35" t="s">
        <v>5</v>
      </c>
      <c r="Y8" s="35" t="s">
        <v>5</v>
      </c>
      <c r="Z8" s="35" t="s">
        <v>5</v>
      </c>
      <c r="AA8" s="35" t="s">
        <v>5</v>
      </c>
      <c r="AC8" s="35" t="s">
        <v>6</v>
      </c>
      <c r="AD8" s="35"/>
      <c r="AE8" s="35"/>
      <c r="AF8" s="35"/>
      <c r="AG8" s="35"/>
      <c r="AH8" s="35"/>
      <c r="AI8" s="35"/>
      <c r="AJ8" s="35"/>
      <c r="AK8" s="35"/>
    </row>
    <row r="9" spans="1:37" ht="30" x14ac:dyDescent="0.45">
      <c r="A9" s="36" t="s">
        <v>32</v>
      </c>
      <c r="C9" s="36" t="s">
        <v>33</v>
      </c>
      <c r="E9" s="36" t="s">
        <v>34</v>
      </c>
      <c r="G9" s="36" t="s">
        <v>35</v>
      </c>
      <c r="I9" s="36" t="s">
        <v>36</v>
      </c>
      <c r="K9" s="36" t="s">
        <v>37</v>
      </c>
      <c r="M9" s="36" t="s">
        <v>26</v>
      </c>
      <c r="O9" s="36" t="s">
        <v>7</v>
      </c>
      <c r="Q9" s="36" t="s">
        <v>8</v>
      </c>
      <c r="S9" s="36" t="s">
        <v>9</v>
      </c>
      <c r="U9" s="35" t="s">
        <v>10</v>
      </c>
      <c r="V9" s="35" t="s">
        <v>10</v>
      </c>
      <c r="W9" s="35" t="s">
        <v>10</v>
      </c>
      <c r="Y9" s="35" t="s">
        <v>11</v>
      </c>
      <c r="Z9" s="35" t="s">
        <v>11</v>
      </c>
      <c r="AA9" s="35" t="s">
        <v>11</v>
      </c>
      <c r="AC9" s="36" t="s">
        <v>7</v>
      </c>
      <c r="AE9" s="36" t="s">
        <v>38</v>
      </c>
      <c r="AG9" s="36" t="s">
        <v>8</v>
      </c>
      <c r="AI9" s="36" t="s">
        <v>9</v>
      </c>
      <c r="AK9" s="36" t="s">
        <v>13</v>
      </c>
    </row>
    <row r="10" spans="1:37" ht="30" x14ac:dyDescent="0.45">
      <c r="A10" s="35" t="s">
        <v>32</v>
      </c>
      <c r="C10" s="35" t="s">
        <v>33</v>
      </c>
      <c r="E10" s="35" t="s">
        <v>34</v>
      </c>
      <c r="G10" s="35" t="s">
        <v>35</v>
      </c>
      <c r="I10" s="35" t="s">
        <v>36</v>
      </c>
      <c r="K10" s="35" t="s">
        <v>37</v>
      </c>
      <c r="M10" s="35" t="s">
        <v>26</v>
      </c>
      <c r="O10" s="35" t="s">
        <v>7</v>
      </c>
      <c r="Q10" s="35" t="s">
        <v>8</v>
      </c>
      <c r="S10" s="35" t="s">
        <v>9</v>
      </c>
      <c r="U10" s="5" t="s">
        <v>7</v>
      </c>
      <c r="W10" s="5" t="s">
        <v>8</v>
      </c>
      <c r="Y10" s="5" t="s">
        <v>7</v>
      </c>
      <c r="AA10" s="5" t="s">
        <v>14</v>
      </c>
      <c r="AC10" s="35" t="s">
        <v>7</v>
      </c>
      <c r="AE10" s="35" t="s">
        <v>38</v>
      </c>
      <c r="AG10" s="35" t="s">
        <v>8</v>
      </c>
      <c r="AI10" s="35" t="s">
        <v>9</v>
      </c>
      <c r="AK10" s="35" t="s">
        <v>13</v>
      </c>
    </row>
    <row r="11" spans="1:37" ht="21" x14ac:dyDescent="0.45">
      <c r="A11" s="6" t="s">
        <v>39</v>
      </c>
      <c r="C11" s="8" t="s">
        <v>40</v>
      </c>
      <c r="D11" s="8"/>
      <c r="E11" s="8" t="s">
        <v>40</v>
      </c>
      <c r="F11" s="8"/>
      <c r="G11" s="8" t="s">
        <v>41</v>
      </c>
      <c r="H11" s="8"/>
      <c r="I11" s="8" t="s">
        <v>42</v>
      </c>
      <c r="J11" s="8"/>
      <c r="K11" s="8">
        <v>0</v>
      </c>
      <c r="L11" s="8"/>
      <c r="M11" s="8">
        <v>0</v>
      </c>
      <c r="N11" s="8"/>
      <c r="O11" s="7">
        <v>88500</v>
      </c>
      <c r="P11" s="7"/>
      <c r="Q11" s="7">
        <v>72402894967</v>
      </c>
      <c r="R11" s="7"/>
      <c r="S11" s="7">
        <v>74326525875</v>
      </c>
      <c r="T11" s="8"/>
      <c r="U11" s="8">
        <v>0</v>
      </c>
      <c r="V11" s="8"/>
      <c r="W11" s="8">
        <v>0</v>
      </c>
      <c r="X11" s="8"/>
      <c r="Y11" s="8">
        <v>0</v>
      </c>
      <c r="Z11" s="8"/>
      <c r="AA11" s="8">
        <v>0</v>
      </c>
      <c r="AB11" s="8"/>
      <c r="AC11" s="7">
        <v>88500</v>
      </c>
      <c r="AD11" s="7"/>
      <c r="AE11" s="7">
        <v>853010</v>
      </c>
      <c r="AF11" s="7"/>
      <c r="AG11" s="7">
        <v>72402894967</v>
      </c>
      <c r="AH11" s="7"/>
      <c r="AI11" s="7">
        <v>75477702186</v>
      </c>
      <c r="AJ11" s="8"/>
      <c r="AK11" s="22">
        <v>1.5699999999999999E-2</v>
      </c>
    </row>
    <row r="12" spans="1:37" ht="21" x14ac:dyDescent="0.45">
      <c r="A12" s="6" t="s">
        <v>43</v>
      </c>
      <c r="C12" s="8" t="s">
        <v>40</v>
      </c>
      <c r="D12" s="8"/>
      <c r="E12" s="8" t="s">
        <v>40</v>
      </c>
      <c r="F12" s="8"/>
      <c r="G12" s="8" t="s">
        <v>41</v>
      </c>
      <c r="H12" s="8"/>
      <c r="I12" s="8" t="s">
        <v>44</v>
      </c>
      <c r="J12" s="8"/>
      <c r="K12" s="8">
        <v>0</v>
      </c>
      <c r="L12" s="8"/>
      <c r="M12" s="8">
        <v>0</v>
      </c>
      <c r="N12" s="8"/>
      <c r="O12" s="7">
        <v>3000</v>
      </c>
      <c r="P12" s="7"/>
      <c r="Q12" s="7">
        <v>2579254819</v>
      </c>
      <c r="R12" s="7"/>
      <c r="S12" s="7">
        <v>2666516606</v>
      </c>
      <c r="T12" s="8"/>
      <c r="U12" s="8">
        <v>0</v>
      </c>
      <c r="V12" s="8"/>
      <c r="W12" s="8">
        <v>0</v>
      </c>
      <c r="X12" s="8"/>
      <c r="Y12" s="8">
        <v>0</v>
      </c>
      <c r="Z12" s="8"/>
      <c r="AA12" s="8">
        <v>0</v>
      </c>
      <c r="AB12" s="8"/>
      <c r="AC12" s="7">
        <v>3000</v>
      </c>
      <c r="AD12" s="7"/>
      <c r="AE12" s="7">
        <v>891000</v>
      </c>
      <c r="AF12" s="7"/>
      <c r="AG12" s="7">
        <v>2579254819</v>
      </c>
      <c r="AH12" s="7"/>
      <c r="AI12" s="7">
        <v>2672515518</v>
      </c>
      <c r="AJ12" s="8"/>
      <c r="AK12" s="22">
        <v>5.9999999999999995E-4</v>
      </c>
    </row>
    <row r="13" spans="1:37" ht="21" x14ac:dyDescent="0.45">
      <c r="A13" s="6" t="s">
        <v>45</v>
      </c>
      <c r="C13" s="8" t="s">
        <v>40</v>
      </c>
      <c r="D13" s="8"/>
      <c r="E13" s="8" t="s">
        <v>40</v>
      </c>
      <c r="F13" s="8"/>
      <c r="G13" s="8" t="s">
        <v>41</v>
      </c>
      <c r="H13" s="8"/>
      <c r="I13" s="8" t="s">
        <v>46</v>
      </c>
      <c r="J13" s="8"/>
      <c r="K13" s="8">
        <v>0</v>
      </c>
      <c r="L13" s="8"/>
      <c r="M13" s="8">
        <v>0</v>
      </c>
      <c r="N13" s="8"/>
      <c r="O13" s="7">
        <v>13900</v>
      </c>
      <c r="P13" s="7"/>
      <c r="Q13" s="7">
        <v>11767109559</v>
      </c>
      <c r="R13" s="7"/>
      <c r="S13" s="7">
        <v>11951694362</v>
      </c>
      <c r="T13" s="8"/>
      <c r="U13" s="8">
        <v>0</v>
      </c>
      <c r="V13" s="8"/>
      <c r="W13" s="8">
        <v>0</v>
      </c>
      <c r="X13" s="8"/>
      <c r="Y13" s="8">
        <v>0</v>
      </c>
      <c r="Z13" s="8"/>
      <c r="AA13" s="8">
        <v>0</v>
      </c>
      <c r="AB13" s="8"/>
      <c r="AC13" s="7">
        <v>13900</v>
      </c>
      <c r="AD13" s="7"/>
      <c r="AE13" s="7">
        <v>871500</v>
      </c>
      <c r="AF13" s="7"/>
      <c r="AG13" s="7">
        <v>11767109559</v>
      </c>
      <c r="AH13" s="7"/>
      <c r="AI13" s="7">
        <v>12111654364</v>
      </c>
      <c r="AJ13" s="8"/>
      <c r="AK13" s="22">
        <v>2.5000000000000001E-3</v>
      </c>
    </row>
    <row r="14" spans="1:37" ht="21" x14ac:dyDescent="0.45">
      <c r="A14" s="6" t="s">
        <v>47</v>
      </c>
      <c r="C14" s="8" t="s">
        <v>40</v>
      </c>
      <c r="D14" s="8"/>
      <c r="E14" s="8" t="s">
        <v>40</v>
      </c>
      <c r="F14" s="8"/>
      <c r="G14" s="8" t="s">
        <v>48</v>
      </c>
      <c r="H14" s="8"/>
      <c r="I14" s="8" t="s">
        <v>49</v>
      </c>
      <c r="J14" s="8"/>
      <c r="K14" s="8">
        <v>0</v>
      </c>
      <c r="L14" s="8"/>
      <c r="M14" s="8">
        <v>0</v>
      </c>
      <c r="N14" s="8"/>
      <c r="O14" s="7">
        <v>257500</v>
      </c>
      <c r="P14" s="7"/>
      <c r="Q14" s="7">
        <v>210609844533</v>
      </c>
      <c r="R14" s="7"/>
      <c r="S14" s="7">
        <v>216260795625</v>
      </c>
      <c r="T14" s="8"/>
      <c r="U14" s="8">
        <v>0</v>
      </c>
      <c r="V14" s="8"/>
      <c r="W14" s="8">
        <v>0</v>
      </c>
      <c r="X14" s="8"/>
      <c r="Y14" s="8">
        <v>0</v>
      </c>
      <c r="Z14" s="8"/>
      <c r="AA14" s="8">
        <v>0</v>
      </c>
      <c r="AB14" s="8"/>
      <c r="AC14" s="7">
        <v>257500</v>
      </c>
      <c r="AD14" s="7"/>
      <c r="AE14" s="7">
        <v>858000</v>
      </c>
      <c r="AF14" s="7"/>
      <c r="AG14" s="7">
        <v>210609844533</v>
      </c>
      <c r="AH14" s="7"/>
      <c r="AI14" s="7">
        <v>220894955531</v>
      </c>
      <c r="AJ14" s="8"/>
      <c r="AK14" s="22">
        <v>4.5999999999999999E-2</v>
      </c>
    </row>
    <row r="15" spans="1:37" ht="21" x14ac:dyDescent="0.45">
      <c r="A15" s="6" t="s">
        <v>50</v>
      </c>
      <c r="C15" s="8" t="s">
        <v>40</v>
      </c>
      <c r="D15" s="8"/>
      <c r="E15" s="8" t="s">
        <v>40</v>
      </c>
      <c r="F15" s="8"/>
      <c r="G15" s="8" t="s">
        <v>51</v>
      </c>
      <c r="H15" s="8"/>
      <c r="I15" s="8" t="s">
        <v>52</v>
      </c>
      <c r="J15" s="8"/>
      <c r="K15" s="8">
        <v>23</v>
      </c>
      <c r="L15" s="8"/>
      <c r="M15" s="8">
        <v>23</v>
      </c>
      <c r="N15" s="8"/>
      <c r="O15" s="7">
        <v>450000</v>
      </c>
      <c r="P15" s="7"/>
      <c r="Q15" s="7">
        <v>450020000000</v>
      </c>
      <c r="R15" s="7"/>
      <c r="S15" s="7">
        <v>449918437500</v>
      </c>
      <c r="T15" s="8"/>
      <c r="U15" s="8">
        <v>0</v>
      </c>
      <c r="V15" s="8"/>
      <c r="W15" s="8">
        <v>0</v>
      </c>
      <c r="X15" s="8"/>
      <c r="Y15" s="8">
        <v>0</v>
      </c>
      <c r="Z15" s="8"/>
      <c r="AA15" s="8">
        <v>0</v>
      </c>
      <c r="AB15" s="8"/>
      <c r="AC15" s="7">
        <v>450000</v>
      </c>
      <c r="AD15" s="7"/>
      <c r="AE15" s="7">
        <v>1000000</v>
      </c>
      <c r="AF15" s="7"/>
      <c r="AG15" s="7">
        <v>450020000000</v>
      </c>
      <c r="AH15" s="7"/>
      <c r="AI15" s="7">
        <v>449918437500</v>
      </c>
      <c r="AJ15" s="8"/>
      <c r="AK15" s="22">
        <v>9.3799999999999994E-2</v>
      </c>
    </row>
    <row r="16" spans="1:37" ht="21" x14ac:dyDescent="0.45">
      <c r="A16" s="6" t="s">
        <v>53</v>
      </c>
      <c r="C16" s="8" t="s">
        <v>40</v>
      </c>
      <c r="D16" s="8"/>
      <c r="E16" s="8" t="s">
        <v>40</v>
      </c>
      <c r="F16" s="8"/>
      <c r="G16" s="8" t="s">
        <v>54</v>
      </c>
      <c r="H16" s="8"/>
      <c r="I16" s="8" t="s">
        <v>55</v>
      </c>
      <c r="J16" s="8"/>
      <c r="K16" s="8">
        <v>18</v>
      </c>
      <c r="L16" s="8"/>
      <c r="M16" s="8">
        <v>18</v>
      </c>
      <c r="N16" s="8"/>
      <c r="O16" s="7">
        <v>500000</v>
      </c>
      <c r="P16" s="7"/>
      <c r="Q16" s="7">
        <v>500020000000</v>
      </c>
      <c r="R16" s="7"/>
      <c r="S16" s="7">
        <v>514906656250</v>
      </c>
      <c r="T16" s="8"/>
      <c r="U16" s="8">
        <v>0</v>
      </c>
      <c r="V16" s="8"/>
      <c r="W16" s="8">
        <v>0</v>
      </c>
      <c r="X16" s="8"/>
      <c r="Y16" s="8">
        <v>0</v>
      </c>
      <c r="Z16" s="8"/>
      <c r="AA16" s="8">
        <v>0</v>
      </c>
      <c r="AB16" s="8"/>
      <c r="AC16" s="7">
        <v>500000</v>
      </c>
      <c r="AD16" s="7"/>
      <c r="AE16" s="7">
        <v>1030000</v>
      </c>
      <c r="AF16" s="7"/>
      <c r="AG16" s="7">
        <v>500020000000</v>
      </c>
      <c r="AH16" s="7"/>
      <c r="AI16" s="7">
        <v>514906656250</v>
      </c>
      <c r="AJ16" s="8"/>
      <c r="AK16" s="22">
        <v>0.10730000000000001</v>
      </c>
    </row>
    <row r="17" spans="1:37" ht="21" x14ac:dyDescent="0.45">
      <c r="A17" s="6" t="s">
        <v>56</v>
      </c>
      <c r="C17" s="8" t="s">
        <v>40</v>
      </c>
      <c r="D17" s="8"/>
      <c r="E17" s="8" t="s">
        <v>40</v>
      </c>
      <c r="F17" s="8"/>
      <c r="G17" s="8" t="s">
        <v>57</v>
      </c>
      <c r="H17" s="8"/>
      <c r="I17" s="8" t="s">
        <v>58</v>
      </c>
      <c r="J17" s="8"/>
      <c r="K17" s="8">
        <v>18</v>
      </c>
      <c r="L17" s="8"/>
      <c r="M17" s="8">
        <v>18</v>
      </c>
      <c r="N17" s="8"/>
      <c r="O17" s="7">
        <v>465000</v>
      </c>
      <c r="P17" s="7"/>
      <c r="Q17" s="7">
        <v>425670810926</v>
      </c>
      <c r="R17" s="7"/>
      <c r="S17" s="7">
        <v>442832222109</v>
      </c>
      <c r="T17" s="8"/>
      <c r="U17" s="8">
        <v>0</v>
      </c>
      <c r="V17" s="8"/>
      <c r="W17" s="8">
        <v>0</v>
      </c>
      <c r="X17" s="8"/>
      <c r="Y17" s="8">
        <v>0</v>
      </c>
      <c r="Z17" s="8"/>
      <c r="AA17" s="8">
        <v>0</v>
      </c>
      <c r="AB17" s="8"/>
      <c r="AC17" s="7">
        <v>465000</v>
      </c>
      <c r="AD17" s="7"/>
      <c r="AE17" s="7">
        <v>952500</v>
      </c>
      <c r="AF17" s="7"/>
      <c r="AG17" s="7">
        <v>425670810926</v>
      </c>
      <c r="AH17" s="7"/>
      <c r="AI17" s="7">
        <v>442832222109</v>
      </c>
      <c r="AJ17" s="8"/>
      <c r="AK17" s="22">
        <v>9.2299999999999993E-2</v>
      </c>
    </row>
    <row r="18" spans="1:37" ht="21" x14ac:dyDescent="0.45">
      <c r="A18" s="6" t="s">
        <v>59</v>
      </c>
      <c r="C18" s="8" t="s">
        <v>40</v>
      </c>
      <c r="D18" s="8"/>
      <c r="E18" s="8" t="s">
        <v>40</v>
      </c>
      <c r="F18" s="8"/>
      <c r="G18" s="8" t="s">
        <v>60</v>
      </c>
      <c r="H18" s="8"/>
      <c r="I18" s="8" t="s">
        <v>61</v>
      </c>
      <c r="J18" s="8"/>
      <c r="K18" s="8">
        <v>20.5</v>
      </c>
      <c r="L18" s="8"/>
      <c r="M18" s="8">
        <v>20.5</v>
      </c>
      <c r="N18" s="8"/>
      <c r="O18" s="7">
        <v>100000</v>
      </c>
      <c r="P18" s="7"/>
      <c r="Q18" s="7">
        <v>94497452562</v>
      </c>
      <c r="R18" s="7"/>
      <c r="S18" s="7">
        <v>99980875181</v>
      </c>
      <c r="T18" s="8"/>
      <c r="U18" s="8">
        <v>0</v>
      </c>
      <c r="V18" s="8"/>
      <c r="W18" s="8">
        <v>0</v>
      </c>
      <c r="X18" s="8"/>
      <c r="Y18" s="8">
        <v>0</v>
      </c>
      <c r="Z18" s="8"/>
      <c r="AA18" s="8">
        <v>0</v>
      </c>
      <c r="AB18" s="8"/>
      <c r="AC18" s="7">
        <v>100000</v>
      </c>
      <c r="AD18" s="7"/>
      <c r="AE18" s="7">
        <v>990000</v>
      </c>
      <c r="AF18" s="7"/>
      <c r="AG18" s="7">
        <v>94497452562</v>
      </c>
      <c r="AH18" s="7"/>
      <c r="AI18" s="7">
        <v>98982056250</v>
      </c>
      <c r="AJ18" s="8"/>
      <c r="AK18" s="22">
        <v>2.06E-2</v>
      </c>
    </row>
    <row r="19" spans="1:37" ht="21" x14ac:dyDescent="0.45">
      <c r="A19" s="6" t="s">
        <v>62</v>
      </c>
      <c r="C19" s="8" t="s">
        <v>40</v>
      </c>
      <c r="D19" s="8"/>
      <c r="E19" s="8" t="s">
        <v>40</v>
      </c>
      <c r="F19" s="8"/>
      <c r="G19" s="8" t="s">
        <v>63</v>
      </c>
      <c r="H19" s="8"/>
      <c r="I19" s="8" t="s">
        <v>64</v>
      </c>
      <c r="J19" s="8"/>
      <c r="K19" s="8">
        <v>20.5</v>
      </c>
      <c r="L19" s="8"/>
      <c r="M19" s="8">
        <v>20.5</v>
      </c>
      <c r="N19" s="8"/>
      <c r="O19" s="7">
        <v>102957</v>
      </c>
      <c r="P19" s="7"/>
      <c r="Q19" s="7">
        <v>99760185150</v>
      </c>
      <c r="R19" s="7"/>
      <c r="S19" s="7">
        <v>101908955653</v>
      </c>
      <c r="T19" s="8"/>
      <c r="U19" s="8">
        <v>0</v>
      </c>
      <c r="V19" s="8"/>
      <c r="W19" s="8">
        <v>0</v>
      </c>
      <c r="X19" s="8"/>
      <c r="Y19" s="8">
        <v>0</v>
      </c>
      <c r="Z19" s="8"/>
      <c r="AA19" s="8">
        <v>0</v>
      </c>
      <c r="AB19" s="8"/>
      <c r="AC19" s="7">
        <v>102957</v>
      </c>
      <c r="AD19" s="7"/>
      <c r="AE19" s="7">
        <v>990000</v>
      </c>
      <c r="AF19" s="7"/>
      <c r="AG19" s="7">
        <v>99760185150</v>
      </c>
      <c r="AH19" s="7"/>
      <c r="AI19" s="7">
        <v>101908955653</v>
      </c>
      <c r="AJ19" s="8"/>
      <c r="AK19" s="22">
        <v>2.12E-2</v>
      </c>
    </row>
    <row r="20" spans="1:37" ht="21" x14ac:dyDescent="0.45">
      <c r="A20" s="6" t="s">
        <v>65</v>
      </c>
      <c r="C20" s="8" t="s">
        <v>40</v>
      </c>
      <c r="D20" s="8"/>
      <c r="E20" s="8" t="s">
        <v>40</v>
      </c>
      <c r="F20" s="8"/>
      <c r="G20" s="8" t="s">
        <v>63</v>
      </c>
      <c r="H20" s="8"/>
      <c r="I20" s="8" t="s">
        <v>66</v>
      </c>
      <c r="J20" s="8"/>
      <c r="K20" s="8">
        <v>20.5</v>
      </c>
      <c r="L20" s="8"/>
      <c r="M20" s="8">
        <v>20.5</v>
      </c>
      <c r="N20" s="8"/>
      <c r="O20" s="7">
        <v>106340</v>
      </c>
      <c r="P20" s="7"/>
      <c r="Q20" s="7">
        <v>99759680800</v>
      </c>
      <c r="R20" s="7"/>
      <c r="S20" s="7">
        <v>101323651758</v>
      </c>
      <c r="T20" s="8"/>
      <c r="U20" s="8">
        <v>0</v>
      </c>
      <c r="V20" s="8"/>
      <c r="W20" s="8">
        <v>0</v>
      </c>
      <c r="X20" s="8"/>
      <c r="Y20" s="8">
        <v>0</v>
      </c>
      <c r="Z20" s="8"/>
      <c r="AA20" s="8">
        <v>0</v>
      </c>
      <c r="AB20" s="8"/>
      <c r="AC20" s="7">
        <v>106340</v>
      </c>
      <c r="AD20" s="7"/>
      <c r="AE20" s="7">
        <v>953000</v>
      </c>
      <c r="AF20" s="7"/>
      <c r="AG20" s="7">
        <v>99759680800</v>
      </c>
      <c r="AH20" s="7"/>
      <c r="AI20" s="7">
        <v>101323651758</v>
      </c>
      <c r="AJ20" s="8"/>
      <c r="AK20" s="22">
        <v>2.1100000000000001E-2</v>
      </c>
    </row>
    <row r="21" spans="1:37" ht="21" x14ac:dyDescent="0.45">
      <c r="A21" s="6" t="s">
        <v>67</v>
      </c>
      <c r="C21" s="8" t="s">
        <v>40</v>
      </c>
      <c r="D21" s="8"/>
      <c r="E21" s="8" t="s">
        <v>40</v>
      </c>
      <c r="F21" s="8"/>
      <c r="G21" s="8" t="s">
        <v>68</v>
      </c>
      <c r="H21" s="8"/>
      <c r="I21" s="8" t="s">
        <v>69</v>
      </c>
      <c r="J21" s="8"/>
      <c r="K21" s="8">
        <v>23</v>
      </c>
      <c r="L21" s="8"/>
      <c r="M21" s="8">
        <v>23</v>
      </c>
      <c r="N21" s="8"/>
      <c r="O21" s="7">
        <v>400000</v>
      </c>
      <c r="P21" s="7"/>
      <c r="Q21" s="7">
        <v>399019993750</v>
      </c>
      <c r="R21" s="7"/>
      <c r="S21" s="7">
        <v>399927500000</v>
      </c>
      <c r="T21" s="8"/>
      <c r="U21" s="8">
        <v>0</v>
      </c>
      <c r="V21" s="8"/>
      <c r="W21" s="8">
        <v>0</v>
      </c>
      <c r="X21" s="8"/>
      <c r="Y21" s="8">
        <v>0</v>
      </c>
      <c r="Z21" s="8"/>
      <c r="AA21" s="8">
        <v>0</v>
      </c>
      <c r="AB21" s="8"/>
      <c r="AC21" s="7">
        <v>400000</v>
      </c>
      <c r="AD21" s="7"/>
      <c r="AE21" s="7">
        <v>1000000</v>
      </c>
      <c r="AF21" s="7"/>
      <c r="AG21" s="7">
        <v>399019993750</v>
      </c>
      <c r="AH21" s="7"/>
      <c r="AI21" s="7">
        <v>399927500000</v>
      </c>
      <c r="AJ21" s="8"/>
      <c r="AK21" s="22">
        <v>8.3299999999999999E-2</v>
      </c>
    </row>
    <row r="22" spans="1:37" ht="21" x14ac:dyDescent="0.45">
      <c r="A22" s="6" t="s">
        <v>70</v>
      </c>
      <c r="C22" s="8" t="s">
        <v>40</v>
      </c>
      <c r="D22" s="8"/>
      <c r="E22" s="8" t="s">
        <v>40</v>
      </c>
      <c r="F22" s="8"/>
      <c r="G22" s="8" t="s">
        <v>71</v>
      </c>
      <c r="H22" s="8"/>
      <c r="I22" s="8" t="s">
        <v>72</v>
      </c>
      <c r="J22" s="8"/>
      <c r="K22" s="8">
        <v>23</v>
      </c>
      <c r="L22" s="8"/>
      <c r="M22" s="8">
        <v>23</v>
      </c>
      <c r="N22" s="8"/>
      <c r="O22" s="7">
        <v>200000</v>
      </c>
      <c r="P22" s="7"/>
      <c r="Q22" s="7">
        <v>200000000000</v>
      </c>
      <c r="R22" s="7"/>
      <c r="S22" s="7">
        <v>199963750000</v>
      </c>
      <c r="T22" s="8"/>
      <c r="U22" s="8">
        <v>0</v>
      </c>
      <c r="V22" s="8"/>
      <c r="W22" s="8">
        <v>0</v>
      </c>
      <c r="X22" s="8"/>
      <c r="Y22" s="8">
        <v>0</v>
      </c>
      <c r="Z22" s="8"/>
      <c r="AA22" s="8">
        <v>0</v>
      </c>
      <c r="AB22" s="8"/>
      <c r="AC22" s="7">
        <v>200000</v>
      </c>
      <c r="AD22" s="7"/>
      <c r="AE22" s="7">
        <v>1000000</v>
      </c>
      <c r="AF22" s="7"/>
      <c r="AG22" s="7">
        <v>200000000000</v>
      </c>
      <c r="AH22" s="7"/>
      <c r="AI22" s="7">
        <v>199963750000</v>
      </c>
      <c r="AJ22" s="8"/>
      <c r="AK22" s="22">
        <v>4.1700000000000001E-2</v>
      </c>
    </row>
    <row r="23" spans="1:37" ht="19.5" thickBot="1" x14ac:dyDescent="0.5">
      <c r="Q23" s="24">
        <f>SUM(Q11:Q22)</f>
        <v>2566107227066</v>
      </c>
      <c r="S23" s="24">
        <f>SUM(S11:S22)</f>
        <v>2615967580919</v>
      </c>
      <c r="W23" s="24">
        <f>SUM(W11:W22)</f>
        <v>0</v>
      </c>
      <c r="AA23" s="24">
        <f>SUM(AA11:AA22)</f>
        <v>0</v>
      </c>
      <c r="AG23" s="24">
        <f>SUM(AG11:AG22)</f>
        <v>2566107227066</v>
      </c>
      <c r="AI23" s="24">
        <f>SUM(AI11:AI22)</f>
        <v>2620920057119</v>
      </c>
      <c r="AK23" s="25">
        <f>SUM(AK11:AK22)</f>
        <v>0.54610000000000003</v>
      </c>
    </row>
    <row r="24" spans="1:37" ht="19.5" thickTop="1" x14ac:dyDescent="0.45"/>
  </sheetData>
  <mergeCells count="26">
    <mergeCell ref="A2:AK2"/>
    <mergeCell ref="A3:AK3"/>
    <mergeCell ref="A4:AK4"/>
    <mergeCell ref="K9:K10"/>
    <mergeCell ref="M9:M10"/>
    <mergeCell ref="A8:M8"/>
    <mergeCell ref="O9:O10"/>
    <mergeCell ref="Q9:Q10"/>
    <mergeCell ref="A9:A10"/>
    <mergeCell ref="C9:C10"/>
    <mergeCell ref="E9:E10"/>
    <mergeCell ref="G9:G10"/>
    <mergeCell ref="I9:I10"/>
    <mergeCell ref="Y9:AA9"/>
    <mergeCell ref="U8:AA8"/>
    <mergeCell ref="AC9:AC10"/>
    <mergeCell ref="AI9:AI10"/>
    <mergeCell ref="AK9:AK10"/>
    <mergeCell ref="AC8:AK8"/>
    <mergeCell ref="A7:U7"/>
    <mergeCell ref="A6:W6"/>
    <mergeCell ref="S9:S10"/>
    <mergeCell ref="O8:S8"/>
    <mergeCell ref="U9:W9"/>
    <mergeCell ref="AE9:AE10"/>
    <mergeCell ref="AG9:AG10"/>
  </mergeCells>
  <pageMargins left="0.7" right="0.7" top="0.75" bottom="0.75" header="0.3" footer="0.3"/>
  <pageSetup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P17"/>
  <sheetViews>
    <sheetView rightToLeft="1" view="pageBreakPreview" zoomScale="70" zoomScaleNormal="100" zoomScaleSheetLayoutView="70" workbookViewId="0">
      <selection activeCell="K14" sqref="K14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.5703125" style="1" customWidth="1"/>
    <col min="16" max="16384" width="9.140625" style="1"/>
  </cols>
  <sheetData>
    <row r="2" spans="1:13" ht="30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30" x14ac:dyDescent="0.4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30" x14ac:dyDescent="0.4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30" x14ac:dyDescent="0.45">
      <c r="B5" s="2"/>
      <c r="C5" s="2"/>
      <c r="D5" s="2"/>
      <c r="E5" s="2"/>
      <c r="F5" s="2"/>
    </row>
    <row r="6" spans="1:13" ht="23.25" customHeight="1" x14ac:dyDescent="0.55000000000000004">
      <c r="A6" s="37" t="s">
        <v>238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ht="23.25" customHeight="1" x14ac:dyDescent="0.55000000000000004">
      <c r="A7" s="37" t="s">
        <v>237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9" spans="1:13" ht="30" x14ac:dyDescent="0.45">
      <c r="A9" s="36" t="s">
        <v>3</v>
      </c>
      <c r="C9" s="35" t="s">
        <v>6</v>
      </c>
      <c r="D9" s="35" t="s">
        <v>6</v>
      </c>
      <c r="E9" s="35" t="s">
        <v>6</v>
      </c>
      <c r="F9" s="35" t="s">
        <v>6</v>
      </c>
      <c r="G9" s="35" t="s">
        <v>6</v>
      </c>
      <c r="H9" s="35" t="s">
        <v>6</v>
      </c>
      <c r="I9" s="35" t="s">
        <v>6</v>
      </c>
      <c r="J9" s="35" t="s">
        <v>6</v>
      </c>
      <c r="K9" s="35" t="s">
        <v>6</v>
      </c>
      <c r="L9" s="35" t="s">
        <v>6</v>
      </c>
      <c r="M9" s="35" t="s">
        <v>6</v>
      </c>
    </row>
    <row r="10" spans="1:13" ht="30" x14ac:dyDescent="0.45">
      <c r="A10" s="35" t="s">
        <v>3</v>
      </c>
      <c r="C10" s="5" t="s">
        <v>7</v>
      </c>
      <c r="E10" s="5" t="s">
        <v>73</v>
      </c>
      <c r="G10" s="5" t="s">
        <v>74</v>
      </c>
      <c r="I10" s="5" t="s">
        <v>75</v>
      </c>
      <c r="K10" s="5" t="s">
        <v>76</v>
      </c>
      <c r="M10" s="5" t="s">
        <v>77</v>
      </c>
    </row>
    <row r="11" spans="1:13" ht="21" x14ac:dyDescent="0.45">
      <c r="A11" s="6" t="s">
        <v>56</v>
      </c>
      <c r="C11" s="7">
        <v>465000</v>
      </c>
      <c r="E11" s="7">
        <v>903700</v>
      </c>
      <c r="G11" s="7">
        <v>952500</v>
      </c>
      <c r="I11" s="22">
        <v>5.3999999999999999E-2</v>
      </c>
      <c r="K11" s="7">
        <v>442912500000</v>
      </c>
      <c r="M11" s="8" t="s">
        <v>236</v>
      </c>
    </row>
    <row r="12" spans="1:13" ht="21" x14ac:dyDescent="0.45">
      <c r="A12" s="6" t="s">
        <v>62</v>
      </c>
      <c r="C12" s="7">
        <v>102957</v>
      </c>
      <c r="E12" s="7">
        <v>960000</v>
      </c>
      <c r="G12" s="7">
        <v>990000</v>
      </c>
      <c r="I12" s="22">
        <v>3.1199999999999999E-2</v>
      </c>
      <c r="K12" s="7">
        <v>101927430000</v>
      </c>
      <c r="M12" s="8" t="s">
        <v>236</v>
      </c>
    </row>
    <row r="13" spans="1:13" ht="21" x14ac:dyDescent="0.45">
      <c r="A13" s="6" t="s">
        <v>65</v>
      </c>
      <c r="C13" s="7">
        <v>106340</v>
      </c>
      <c r="E13" s="7">
        <v>920000</v>
      </c>
      <c r="G13" s="7">
        <v>953000</v>
      </c>
      <c r="I13" s="22">
        <v>3.5900000000000001E-2</v>
      </c>
      <c r="K13" s="7">
        <v>101342020000</v>
      </c>
      <c r="M13" s="8" t="s">
        <v>236</v>
      </c>
    </row>
    <row r="14" spans="1:13" ht="19.5" thickBot="1" x14ac:dyDescent="0.5">
      <c r="K14" s="24">
        <f>SUM(K11:K13)</f>
        <v>646181950000</v>
      </c>
    </row>
    <row r="15" spans="1:13" ht="19.5" thickTop="1" x14ac:dyDescent="0.45"/>
    <row r="17" spans="16:16" ht="30" x14ac:dyDescent="0.45">
      <c r="P17" s="4"/>
    </row>
  </sheetData>
  <mergeCells count="7">
    <mergeCell ref="A2:M2"/>
    <mergeCell ref="A3:M3"/>
    <mergeCell ref="A4:M4"/>
    <mergeCell ref="C9:M9"/>
    <mergeCell ref="A7:M7"/>
    <mergeCell ref="A6:M6"/>
    <mergeCell ref="A9:A10"/>
  </mergeCells>
  <pageMargins left="0.7" right="0.7" top="0.75" bottom="0.75" header="0.3" footer="0.3"/>
  <pageSetup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Y35"/>
  <sheetViews>
    <sheetView rightToLeft="1" view="pageBreakPreview" topLeftCell="A13" zoomScale="80" zoomScaleNormal="106" zoomScaleSheetLayoutView="80" workbookViewId="0">
      <selection activeCell="O36" sqref="O36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23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21.42578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30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5" ht="30" x14ac:dyDescent="0.4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5" ht="30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25" ht="24" x14ac:dyDescent="0.45">
      <c r="A5" s="37" t="s">
        <v>240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ht="24" x14ac:dyDescent="0.55000000000000004">
      <c r="A6" s="37" t="s">
        <v>243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8" spans="1:25" ht="30" x14ac:dyDescent="0.45">
      <c r="A8" s="36" t="s">
        <v>79</v>
      </c>
      <c r="C8" s="35" t="s">
        <v>80</v>
      </c>
      <c r="D8" s="35" t="s">
        <v>80</v>
      </c>
      <c r="E8" s="35" t="s">
        <v>80</v>
      </c>
      <c r="F8" s="35" t="s">
        <v>80</v>
      </c>
      <c r="G8" s="35" t="s">
        <v>80</v>
      </c>
      <c r="H8" s="35" t="s">
        <v>80</v>
      </c>
      <c r="I8" s="35" t="s">
        <v>80</v>
      </c>
      <c r="K8" s="5" t="s">
        <v>4</v>
      </c>
      <c r="M8" s="35" t="s">
        <v>5</v>
      </c>
      <c r="N8" s="35" t="s">
        <v>5</v>
      </c>
      <c r="O8" s="35" t="s">
        <v>5</v>
      </c>
      <c r="Q8" s="35" t="s">
        <v>6</v>
      </c>
      <c r="R8" s="35"/>
      <c r="S8" s="35"/>
    </row>
    <row r="9" spans="1:25" ht="30" x14ac:dyDescent="0.45">
      <c r="A9" s="35" t="s">
        <v>79</v>
      </c>
      <c r="C9" s="5" t="s">
        <v>81</v>
      </c>
      <c r="E9" s="5" t="s">
        <v>82</v>
      </c>
      <c r="G9" s="5" t="s">
        <v>83</v>
      </c>
      <c r="I9" s="5" t="s">
        <v>37</v>
      </c>
      <c r="K9" s="5" t="s">
        <v>84</v>
      </c>
      <c r="M9" s="5" t="s">
        <v>85</v>
      </c>
      <c r="O9" s="5" t="s">
        <v>86</v>
      </c>
      <c r="Q9" s="5" t="s">
        <v>84</v>
      </c>
      <c r="S9" s="5" t="s">
        <v>78</v>
      </c>
    </row>
    <row r="10" spans="1:25" ht="21" x14ac:dyDescent="0.45">
      <c r="A10" s="6" t="s">
        <v>87</v>
      </c>
      <c r="C10" s="8" t="s">
        <v>88</v>
      </c>
      <c r="E10" s="8" t="s">
        <v>89</v>
      </c>
      <c r="G10" s="8" t="s">
        <v>90</v>
      </c>
      <c r="I10" s="7">
        <v>0</v>
      </c>
      <c r="K10" s="11">
        <v>10061651345</v>
      </c>
      <c r="L10" s="11"/>
      <c r="M10" s="11">
        <v>1101024038331</v>
      </c>
      <c r="N10" s="11"/>
      <c r="O10" s="11">
        <v>1109941864909</v>
      </c>
      <c r="P10" s="11"/>
      <c r="Q10" s="11">
        <v>1143824767</v>
      </c>
      <c r="R10" s="11"/>
      <c r="S10" s="22">
        <v>2.0000000000000001E-4</v>
      </c>
    </row>
    <row r="11" spans="1:25" ht="21" x14ac:dyDescent="0.45">
      <c r="A11" s="6" t="s">
        <v>91</v>
      </c>
      <c r="C11" s="8" t="s">
        <v>92</v>
      </c>
      <c r="E11" s="8" t="s">
        <v>89</v>
      </c>
      <c r="G11" s="8" t="s">
        <v>90</v>
      </c>
      <c r="I11" s="7">
        <v>0</v>
      </c>
      <c r="K11" s="11">
        <v>18985222</v>
      </c>
      <c r="L11" s="11"/>
      <c r="M11" s="11">
        <v>75420</v>
      </c>
      <c r="N11" s="11"/>
      <c r="O11" s="11">
        <v>0</v>
      </c>
      <c r="P11" s="11"/>
      <c r="Q11" s="11">
        <v>19060642</v>
      </c>
      <c r="R11" s="11"/>
      <c r="S11" s="22">
        <v>0</v>
      </c>
    </row>
    <row r="12" spans="1:25" ht="21" x14ac:dyDescent="0.45">
      <c r="A12" s="6" t="s">
        <v>87</v>
      </c>
      <c r="C12" s="8" t="s">
        <v>93</v>
      </c>
      <c r="E12" s="8" t="s">
        <v>94</v>
      </c>
      <c r="G12" s="8" t="s">
        <v>95</v>
      </c>
      <c r="I12" s="7">
        <v>0</v>
      </c>
      <c r="K12" s="11">
        <v>50000000</v>
      </c>
      <c r="L12" s="11"/>
      <c r="M12" s="11">
        <v>0</v>
      </c>
      <c r="N12" s="11"/>
      <c r="O12" s="11">
        <v>0</v>
      </c>
      <c r="P12" s="11"/>
      <c r="Q12" s="11">
        <v>50000000</v>
      </c>
      <c r="R12" s="11"/>
      <c r="S12" s="22">
        <v>0</v>
      </c>
    </row>
    <row r="13" spans="1:25" ht="21" x14ac:dyDescent="0.45">
      <c r="A13" s="6" t="s">
        <v>96</v>
      </c>
      <c r="C13" s="8" t="s">
        <v>97</v>
      </c>
      <c r="E13" s="8" t="s">
        <v>89</v>
      </c>
      <c r="G13" s="8" t="s">
        <v>98</v>
      </c>
      <c r="I13" s="7">
        <v>0</v>
      </c>
      <c r="K13" s="11">
        <v>6763823</v>
      </c>
      <c r="L13" s="11"/>
      <c r="M13" s="11">
        <v>405984752894</v>
      </c>
      <c r="N13" s="11"/>
      <c r="O13" s="11">
        <v>405980854400</v>
      </c>
      <c r="P13" s="11"/>
      <c r="Q13" s="11">
        <v>10662317</v>
      </c>
      <c r="R13" s="11"/>
      <c r="S13" s="22">
        <v>0</v>
      </c>
    </row>
    <row r="14" spans="1:25" ht="21" x14ac:dyDescent="0.45">
      <c r="A14" s="6" t="s">
        <v>99</v>
      </c>
      <c r="C14" s="8" t="s">
        <v>100</v>
      </c>
      <c r="E14" s="8" t="s">
        <v>89</v>
      </c>
      <c r="G14" s="8" t="s">
        <v>101</v>
      </c>
      <c r="I14" s="7">
        <v>0</v>
      </c>
      <c r="K14" s="11">
        <v>35794285</v>
      </c>
      <c r="L14" s="11"/>
      <c r="M14" s="11">
        <v>7015</v>
      </c>
      <c r="N14" s="11"/>
      <c r="O14" s="11">
        <v>34023400</v>
      </c>
      <c r="P14" s="11"/>
      <c r="Q14" s="11">
        <v>1777900</v>
      </c>
      <c r="R14" s="11"/>
      <c r="S14" s="22">
        <v>0</v>
      </c>
    </row>
    <row r="15" spans="1:25" ht="21" x14ac:dyDescent="0.45">
      <c r="A15" s="6" t="s">
        <v>102</v>
      </c>
      <c r="C15" s="8" t="s">
        <v>103</v>
      </c>
      <c r="E15" s="8" t="s">
        <v>89</v>
      </c>
      <c r="G15" s="8" t="s">
        <v>104</v>
      </c>
      <c r="I15" s="7">
        <v>0</v>
      </c>
      <c r="K15" s="11">
        <v>5042847</v>
      </c>
      <c r="L15" s="11"/>
      <c r="M15" s="11">
        <v>19995</v>
      </c>
      <c r="N15" s="11"/>
      <c r="O15" s="11">
        <v>0</v>
      </c>
      <c r="P15" s="11"/>
      <c r="Q15" s="11">
        <v>5062842</v>
      </c>
      <c r="R15" s="11"/>
      <c r="S15" s="22">
        <v>0</v>
      </c>
    </row>
    <row r="16" spans="1:25" ht="21" x14ac:dyDescent="0.45">
      <c r="A16" s="6" t="s">
        <v>105</v>
      </c>
      <c r="C16" s="8" t="s">
        <v>106</v>
      </c>
      <c r="E16" s="8" t="s">
        <v>89</v>
      </c>
      <c r="G16" s="8" t="s">
        <v>107</v>
      </c>
      <c r="I16" s="7">
        <v>0</v>
      </c>
      <c r="K16" s="11">
        <v>19793775</v>
      </c>
      <c r="L16" s="11"/>
      <c r="M16" s="11">
        <v>570431689048</v>
      </c>
      <c r="N16" s="11"/>
      <c r="O16" s="11">
        <v>562052574800</v>
      </c>
      <c r="P16" s="11"/>
      <c r="Q16" s="11">
        <v>8398908023</v>
      </c>
      <c r="R16" s="11"/>
      <c r="S16" s="22">
        <v>1.8E-3</v>
      </c>
    </row>
    <row r="17" spans="1:19" ht="21" x14ac:dyDescent="0.45">
      <c r="A17" s="6" t="s">
        <v>102</v>
      </c>
      <c r="C17" s="8" t="s">
        <v>108</v>
      </c>
      <c r="E17" s="8" t="s">
        <v>109</v>
      </c>
      <c r="G17" s="8" t="s">
        <v>110</v>
      </c>
      <c r="I17" s="7">
        <v>0</v>
      </c>
      <c r="K17" s="11">
        <v>5602662</v>
      </c>
      <c r="L17" s="11"/>
      <c r="M17" s="11">
        <v>0</v>
      </c>
      <c r="N17" s="11"/>
      <c r="O17" s="11">
        <v>0</v>
      </c>
      <c r="P17" s="11"/>
      <c r="Q17" s="11">
        <v>5602662</v>
      </c>
      <c r="R17" s="11"/>
      <c r="S17" s="22">
        <v>0</v>
      </c>
    </row>
    <row r="18" spans="1:19" ht="21" x14ac:dyDescent="0.45">
      <c r="A18" s="6" t="s">
        <v>111</v>
      </c>
      <c r="C18" s="8" t="s">
        <v>112</v>
      </c>
      <c r="E18" s="8" t="s">
        <v>89</v>
      </c>
      <c r="G18" s="8" t="s">
        <v>113</v>
      </c>
      <c r="I18" s="7">
        <v>0</v>
      </c>
      <c r="K18" s="11">
        <v>514178</v>
      </c>
      <c r="L18" s="11"/>
      <c r="M18" s="11">
        <v>1002028</v>
      </c>
      <c r="N18" s="11"/>
      <c r="O18" s="11">
        <v>504000</v>
      </c>
      <c r="P18" s="11"/>
      <c r="Q18" s="11">
        <v>1012206</v>
      </c>
      <c r="R18" s="11"/>
      <c r="S18" s="22">
        <v>0</v>
      </c>
    </row>
    <row r="19" spans="1:19" ht="21" x14ac:dyDescent="0.45">
      <c r="A19" s="6" t="s">
        <v>114</v>
      </c>
      <c r="C19" s="8" t="s">
        <v>115</v>
      </c>
      <c r="E19" s="8" t="s">
        <v>94</v>
      </c>
      <c r="G19" s="8" t="s">
        <v>116</v>
      </c>
      <c r="I19" s="7">
        <v>0</v>
      </c>
      <c r="K19" s="11">
        <v>5136136</v>
      </c>
      <c r="L19" s="11"/>
      <c r="M19" s="11">
        <v>2997244089</v>
      </c>
      <c r="N19" s="11"/>
      <c r="O19" s="11">
        <v>3000280000</v>
      </c>
      <c r="P19" s="11"/>
      <c r="Q19" s="11">
        <v>2100225</v>
      </c>
      <c r="R19" s="11"/>
      <c r="S19" s="22">
        <v>0</v>
      </c>
    </row>
    <row r="20" spans="1:19" ht="21" x14ac:dyDescent="0.45">
      <c r="A20" s="6" t="s">
        <v>117</v>
      </c>
      <c r="C20" s="8" t="s">
        <v>118</v>
      </c>
      <c r="E20" s="8" t="s">
        <v>89</v>
      </c>
      <c r="G20" s="8" t="s">
        <v>119</v>
      </c>
      <c r="I20" s="7">
        <v>0</v>
      </c>
      <c r="K20" s="11">
        <v>19570932</v>
      </c>
      <c r="L20" s="11"/>
      <c r="M20" s="11">
        <v>77696</v>
      </c>
      <c r="N20" s="11"/>
      <c r="O20" s="11">
        <v>0</v>
      </c>
      <c r="P20" s="11"/>
      <c r="Q20" s="11">
        <v>19648628</v>
      </c>
      <c r="R20" s="11"/>
      <c r="S20" s="22">
        <v>0</v>
      </c>
    </row>
    <row r="21" spans="1:19" ht="21" x14ac:dyDescent="0.45">
      <c r="A21" s="6" t="s">
        <v>120</v>
      </c>
      <c r="C21" s="8" t="s">
        <v>121</v>
      </c>
      <c r="E21" s="8" t="s">
        <v>89</v>
      </c>
      <c r="G21" s="8" t="s">
        <v>122</v>
      </c>
      <c r="I21" s="7">
        <v>0</v>
      </c>
      <c r="K21" s="11">
        <v>338382</v>
      </c>
      <c r="L21" s="11"/>
      <c r="M21" s="11">
        <v>0</v>
      </c>
      <c r="N21" s="11"/>
      <c r="O21" s="11">
        <v>0</v>
      </c>
      <c r="P21" s="11"/>
      <c r="Q21" s="11">
        <v>338382</v>
      </c>
      <c r="R21" s="11"/>
      <c r="S21" s="22">
        <v>0</v>
      </c>
    </row>
    <row r="22" spans="1:19" ht="21" x14ac:dyDescent="0.45">
      <c r="A22" s="6" t="s">
        <v>96</v>
      </c>
      <c r="C22" s="8" t="s">
        <v>123</v>
      </c>
      <c r="E22" s="8" t="s">
        <v>124</v>
      </c>
      <c r="G22" s="8" t="s">
        <v>125</v>
      </c>
      <c r="I22" s="7">
        <v>28</v>
      </c>
      <c r="K22" s="11">
        <v>200000000000</v>
      </c>
      <c r="L22" s="11"/>
      <c r="M22" s="11">
        <v>0</v>
      </c>
      <c r="N22" s="11"/>
      <c r="O22" s="11">
        <v>0</v>
      </c>
      <c r="P22" s="11"/>
      <c r="Q22" s="11">
        <v>200000000000</v>
      </c>
      <c r="R22" s="11"/>
      <c r="S22" s="22">
        <v>4.1700000000000001E-2</v>
      </c>
    </row>
    <row r="23" spans="1:19" ht="21" x14ac:dyDescent="0.45">
      <c r="A23" s="6" t="s">
        <v>96</v>
      </c>
      <c r="C23" s="8" t="s">
        <v>126</v>
      </c>
      <c r="E23" s="8" t="s">
        <v>124</v>
      </c>
      <c r="G23" s="8" t="s">
        <v>127</v>
      </c>
      <c r="I23" s="7">
        <v>28</v>
      </c>
      <c r="K23" s="11">
        <v>60000000000</v>
      </c>
      <c r="L23" s="11"/>
      <c r="M23" s="11">
        <v>0</v>
      </c>
      <c r="N23" s="11"/>
      <c r="O23" s="11">
        <v>0</v>
      </c>
      <c r="P23" s="11"/>
      <c r="Q23" s="11">
        <v>60000000000</v>
      </c>
      <c r="R23" s="11"/>
      <c r="S23" s="22">
        <v>1.2500000000000001E-2</v>
      </c>
    </row>
    <row r="24" spans="1:19" ht="21" x14ac:dyDescent="0.45">
      <c r="A24" s="6" t="s">
        <v>128</v>
      </c>
      <c r="C24" s="8" t="s">
        <v>129</v>
      </c>
      <c r="E24" s="8" t="s">
        <v>89</v>
      </c>
      <c r="G24" s="8" t="s">
        <v>130</v>
      </c>
      <c r="I24" s="7">
        <v>0</v>
      </c>
      <c r="K24" s="11">
        <v>1809991780</v>
      </c>
      <c r="L24" s="11"/>
      <c r="M24" s="11">
        <v>92195503323</v>
      </c>
      <c r="N24" s="11"/>
      <c r="O24" s="11">
        <v>94002040000</v>
      </c>
      <c r="P24" s="11"/>
      <c r="Q24" s="11">
        <v>3455103</v>
      </c>
      <c r="R24" s="11"/>
      <c r="S24" s="22">
        <v>0</v>
      </c>
    </row>
    <row r="25" spans="1:19" ht="21" x14ac:dyDescent="0.45">
      <c r="A25" s="6" t="s">
        <v>105</v>
      </c>
      <c r="C25" s="8" t="s">
        <v>131</v>
      </c>
      <c r="E25" s="8" t="s">
        <v>124</v>
      </c>
      <c r="G25" s="8" t="s">
        <v>132</v>
      </c>
      <c r="I25" s="7">
        <v>26</v>
      </c>
      <c r="K25" s="11">
        <v>800000000000</v>
      </c>
      <c r="L25" s="11"/>
      <c r="M25" s="11">
        <v>0</v>
      </c>
      <c r="N25" s="11"/>
      <c r="O25" s="11">
        <v>534000000000</v>
      </c>
      <c r="P25" s="11"/>
      <c r="Q25" s="11">
        <v>266000000000</v>
      </c>
      <c r="R25" s="11"/>
      <c r="S25" s="22">
        <v>5.5399999999999998E-2</v>
      </c>
    </row>
    <row r="26" spans="1:19" ht="21" x14ac:dyDescent="0.45">
      <c r="A26" s="6" t="s">
        <v>133</v>
      </c>
      <c r="C26" s="8" t="s">
        <v>134</v>
      </c>
      <c r="E26" s="8" t="s">
        <v>89</v>
      </c>
      <c r="G26" s="8" t="s">
        <v>135</v>
      </c>
      <c r="I26" s="7">
        <v>0</v>
      </c>
      <c r="K26" s="11">
        <v>5057987</v>
      </c>
      <c r="L26" s="11"/>
      <c r="M26" s="11">
        <v>7603581737</v>
      </c>
      <c r="N26" s="11"/>
      <c r="O26" s="11">
        <v>7589300000</v>
      </c>
      <c r="P26" s="11"/>
      <c r="Q26" s="11">
        <v>19339724</v>
      </c>
      <c r="R26" s="11"/>
      <c r="S26" s="22">
        <v>0</v>
      </c>
    </row>
    <row r="27" spans="1:19" ht="21" x14ac:dyDescent="0.45">
      <c r="A27" s="6" t="s">
        <v>105</v>
      </c>
      <c r="C27" s="8" t="s">
        <v>136</v>
      </c>
      <c r="E27" s="8" t="s">
        <v>124</v>
      </c>
      <c r="G27" s="8" t="s">
        <v>135</v>
      </c>
      <c r="I27" s="7">
        <v>26</v>
      </c>
      <c r="K27" s="11">
        <v>200000000000</v>
      </c>
      <c r="L27" s="11"/>
      <c r="M27" s="11">
        <v>0</v>
      </c>
      <c r="N27" s="11"/>
      <c r="O27" s="11">
        <v>0</v>
      </c>
      <c r="P27" s="11"/>
      <c r="Q27" s="11">
        <v>200000000000</v>
      </c>
      <c r="R27" s="11"/>
      <c r="S27" s="22">
        <v>4.1700000000000001E-2</v>
      </c>
    </row>
    <row r="28" spans="1:19" ht="21" x14ac:dyDescent="0.45">
      <c r="A28" s="6" t="s">
        <v>133</v>
      </c>
      <c r="C28" s="8" t="s">
        <v>137</v>
      </c>
      <c r="E28" s="8" t="s">
        <v>124</v>
      </c>
      <c r="G28" s="8" t="s">
        <v>138</v>
      </c>
      <c r="I28" s="7">
        <v>29</v>
      </c>
      <c r="K28" s="11">
        <v>330000000000</v>
      </c>
      <c r="L28" s="11"/>
      <c r="M28" s="11">
        <v>0</v>
      </c>
      <c r="N28" s="11"/>
      <c r="O28" s="11">
        <v>0</v>
      </c>
      <c r="P28" s="11"/>
      <c r="Q28" s="11">
        <v>330000000000</v>
      </c>
      <c r="R28" s="11"/>
      <c r="S28" s="22">
        <v>6.88E-2</v>
      </c>
    </row>
    <row r="29" spans="1:19" ht="21" x14ac:dyDescent="0.45">
      <c r="A29" s="6" t="s">
        <v>96</v>
      </c>
      <c r="C29" s="8" t="s">
        <v>139</v>
      </c>
      <c r="E29" s="8" t="s">
        <v>124</v>
      </c>
      <c r="G29" s="8" t="s">
        <v>140</v>
      </c>
      <c r="I29" s="7">
        <v>29</v>
      </c>
      <c r="K29" s="11">
        <v>97000000000</v>
      </c>
      <c r="L29" s="11"/>
      <c r="M29" s="11">
        <v>0</v>
      </c>
      <c r="N29" s="11"/>
      <c r="O29" s="11">
        <v>0</v>
      </c>
      <c r="P29" s="11"/>
      <c r="Q29" s="11">
        <v>97000000000</v>
      </c>
      <c r="R29" s="11"/>
      <c r="S29" s="22">
        <v>2.0199999999999999E-2</v>
      </c>
    </row>
    <row r="30" spans="1:19" ht="21" x14ac:dyDescent="0.45">
      <c r="A30" s="6" t="s">
        <v>96</v>
      </c>
      <c r="C30" s="8" t="s">
        <v>141</v>
      </c>
      <c r="E30" s="8" t="s">
        <v>124</v>
      </c>
      <c r="G30" s="8" t="s">
        <v>142</v>
      </c>
      <c r="I30" s="7">
        <v>28</v>
      </c>
      <c r="K30" s="11">
        <v>0</v>
      </c>
      <c r="L30" s="11"/>
      <c r="M30" s="11">
        <v>100000000000</v>
      </c>
      <c r="N30" s="11"/>
      <c r="O30" s="11">
        <v>0</v>
      </c>
      <c r="P30" s="11"/>
      <c r="Q30" s="11">
        <v>100000000000</v>
      </c>
      <c r="R30" s="11"/>
      <c r="S30" s="22">
        <v>2.0799999999999999E-2</v>
      </c>
    </row>
    <row r="31" spans="1:19" ht="21" x14ac:dyDescent="0.45">
      <c r="A31" s="6" t="s">
        <v>96</v>
      </c>
      <c r="C31" s="8" t="s">
        <v>143</v>
      </c>
      <c r="E31" s="8" t="s">
        <v>124</v>
      </c>
      <c r="G31" s="8" t="s">
        <v>144</v>
      </c>
      <c r="I31" s="7">
        <v>28</v>
      </c>
      <c r="K31" s="11">
        <v>0</v>
      </c>
      <c r="L31" s="11"/>
      <c r="M31" s="11">
        <v>300000000000</v>
      </c>
      <c r="N31" s="11"/>
      <c r="O31" s="11">
        <v>0</v>
      </c>
      <c r="P31" s="11"/>
      <c r="Q31" s="11">
        <v>300000000000</v>
      </c>
      <c r="R31" s="11"/>
      <c r="S31" s="22">
        <v>6.25E-2</v>
      </c>
    </row>
    <row r="32" spans="1:19" ht="19.5" thickBot="1" x14ac:dyDescent="0.5">
      <c r="K32" s="27">
        <f>SUM(K10:K31)</f>
        <v>1699044243354</v>
      </c>
      <c r="M32" s="27">
        <f>SUM(M10:M31)</f>
        <v>2580237991576</v>
      </c>
      <c r="O32" s="27">
        <f>SUM(O10:O31)</f>
        <v>2716601441509</v>
      </c>
      <c r="Q32" s="27">
        <f>SUM(Q10:Q31)</f>
        <v>1562680793421</v>
      </c>
      <c r="S32" s="25">
        <f>SUM(S10:S31)</f>
        <v>0.3256</v>
      </c>
    </row>
    <row r="33" spans="17:17" ht="8.25" customHeight="1" thickTop="1" x14ac:dyDescent="0.45">
      <c r="Q33" s="21"/>
    </row>
    <row r="35" spans="17:17" x14ac:dyDescent="0.45">
      <c r="Q35" s="21"/>
    </row>
  </sheetData>
  <mergeCells count="9">
    <mergeCell ref="A2:S2"/>
    <mergeCell ref="A3:S3"/>
    <mergeCell ref="A4:S4"/>
    <mergeCell ref="Q8:S8"/>
    <mergeCell ref="A5:Y5"/>
    <mergeCell ref="A6:S6"/>
    <mergeCell ref="M8:O8"/>
    <mergeCell ref="A8:A9"/>
    <mergeCell ref="C8:I8"/>
  </mergeCells>
  <pageMargins left="0.7" right="0.7" top="0.75" bottom="0.75" header="0.3" footer="0.3"/>
  <pageSetup scale="4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44"/>
  <sheetViews>
    <sheetView rightToLeft="1" view="pageBreakPreview" zoomScale="70" zoomScaleNormal="100" zoomScaleSheetLayoutView="70" workbookViewId="0">
      <selection activeCell="E23" sqref="E23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30" x14ac:dyDescent="0.45">
      <c r="A3" s="36" t="s">
        <v>145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23.25" customHeight="1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ht="23.25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9" ht="23.25" customHeight="1" x14ac:dyDescent="0.45">
      <c r="A6" s="10" t="s">
        <v>247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8" spans="1:19" ht="30" x14ac:dyDescent="0.45">
      <c r="A8" s="35" t="s">
        <v>146</v>
      </c>
      <c r="B8" s="35" t="s">
        <v>146</v>
      </c>
      <c r="C8" s="35" t="s">
        <v>146</v>
      </c>
      <c r="D8" s="35" t="s">
        <v>146</v>
      </c>
      <c r="E8" s="35" t="s">
        <v>146</v>
      </c>
      <c r="F8" s="35" t="s">
        <v>146</v>
      </c>
      <c r="G8" s="35" t="s">
        <v>146</v>
      </c>
      <c r="I8" s="35" t="s">
        <v>147</v>
      </c>
      <c r="J8" s="35" t="s">
        <v>147</v>
      </c>
      <c r="K8" s="35" t="s">
        <v>147</v>
      </c>
      <c r="L8" s="35" t="s">
        <v>147</v>
      </c>
      <c r="M8" s="35" t="s">
        <v>147</v>
      </c>
      <c r="O8" s="35" t="s">
        <v>148</v>
      </c>
      <c r="P8" s="35" t="s">
        <v>148</v>
      </c>
      <c r="Q8" s="35" t="s">
        <v>148</v>
      </c>
      <c r="R8" s="35" t="s">
        <v>148</v>
      </c>
      <c r="S8" s="35" t="s">
        <v>148</v>
      </c>
    </row>
    <row r="9" spans="1:19" ht="30" x14ac:dyDescent="0.45">
      <c r="A9" s="5" t="s">
        <v>149</v>
      </c>
      <c r="C9" s="5" t="s">
        <v>150</v>
      </c>
      <c r="E9" s="5" t="s">
        <v>36</v>
      </c>
      <c r="G9" s="5" t="s">
        <v>37</v>
      </c>
      <c r="I9" s="5" t="s">
        <v>151</v>
      </c>
      <c r="K9" s="5" t="s">
        <v>152</v>
      </c>
      <c r="M9" s="5" t="s">
        <v>153</v>
      </c>
      <c r="O9" s="5" t="s">
        <v>151</v>
      </c>
      <c r="Q9" s="5" t="s">
        <v>152</v>
      </c>
      <c r="S9" s="5" t="s">
        <v>153</v>
      </c>
    </row>
    <row r="10" spans="1:19" ht="21" x14ac:dyDescent="0.45">
      <c r="A10" s="16" t="s">
        <v>70</v>
      </c>
      <c r="C10" s="8" t="s">
        <v>154</v>
      </c>
      <c r="E10" s="8" t="s">
        <v>72</v>
      </c>
      <c r="G10" s="7">
        <v>23</v>
      </c>
      <c r="I10" s="7">
        <v>5824573508</v>
      </c>
      <c r="K10" s="7" t="s">
        <v>154</v>
      </c>
      <c r="M10" s="7">
        <v>5824573508</v>
      </c>
      <c r="O10" s="7">
        <v>6539673965</v>
      </c>
      <c r="Q10" s="7" t="s">
        <v>154</v>
      </c>
      <c r="S10" s="7">
        <v>6539673965</v>
      </c>
    </row>
    <row r="11" spans="1:19" ht="21" x14ac:dyDescent="0.45">
      <c r="A11" s="16" t="s">
        <v>62</v>
      </c>
      <c r="C11" s="8" t="s">
        <v>154</v>
      </c>
      <c r="E11" s="8" t="s">
        <v>64</v>
      </c>
      <c r="G11" s="7">
        <v>20.5</v>
      </c>
      <c r="I11" s="7">
        <v>1927048639</v>
      </c>
      <c r="K11" s="7" t="s">
        <v>154</v>
      </c>
      <c r="M11" s="7">
        <v>1927048639</v>
      </c>
      <c r="O11" s="7">
        <v>5418831690</v>
      </c>
      <c r="Q11" s="7" t="s">
        <v>154</v>
      </c>
      <c r="S11" s="7">
        <v>5418831690</v>
      </c>
    </row>
    <row r="12" spans="1:19" ht="21" x14ac:dyDescent="0.45">
      <c r="A12" s="16" t="s">
        <v>65</v>
      </c>
      <c r="C12" s="8" t="s">
        <v>154</v>
      </c>
      <c r="E12" s="8" t="s">
        <v>66</v>
      </c>
      <c r="G12" s="7">
        <v>20.5</v>
      </c>
      <c r="I12" s="7">
        <v>1990368332</v>
      </c>
      <c r="K12" s="7" t="s">
        <v>154</v>
      </c>
      <c r="M12" s="7">
        <v>1990368332</v>
      </c>
      <c r="O12" s="7">
        <v>5596885710</v>
      </c>
      <c r="Q12" s="7" t="s">
        <v>154</v>
      </c>
      <c r="S12" s="7">
        <v>5596885710</v>
      </c>
    </row>
    <row r="13" spans="1:19" ht="21" x14ac:dyDescent="0.45">
      <c r="A13" s="16" t="s">
        <v>59</v>
      </c>
      <c r="C13" s="8" t="s">
        <v>154</v>
      </c>
      <c r="E13" s="8" t="s">
        <v>61</v>
      </c>
      <c r="G13" s="7">
        <v>20.5</v>
      </c>
      <c r="I13" s="7">
        <v>1630145162</v>
      </c>
      <c r="K13" s="7" t="s">
        <v>154</v>
      </c>
      <c r="M13" s="7">
        <v>1630145162</v>
      </c>
      <c r="O13" s="7">
        <v>5157558736</v>
      </c>
      <c r="Q13" s="7" t="s">
        <v>154</v>
      </c>
      <c r="S13" s="7">
        <v>5157558736</v>
      </c>
    </row>
    <row r="14" spans="1:19" ht="21" x14ac:dyDescent="0.45">
      <c r="A14" s="16" t="s">
        <v>50</v>
      </c>
      <c r="C14" s="8" t="s">
        <v>154</v>
      </c>
      <c r="E14" s="8" t="s">
        <v>52</v>
      </c>
      <c r="G14" s="7">
        <v>23</v>
      </c>
      <c r="I14" s="7">
        <v>10233310239</v>
      </c>
      <c r="K14" s="7" t="s">
        <v>154</v>
      </c>
      <c r="M14" s="7">
        <v>10233310239</v>
      </c>
      <c r="O14" s="7">
        <v>32499221870</v>
      </c>
      <c r="Q14" s="7" t="s">
        <v>154</v>
      </c>
      <c r="S14" s="7">
        <v>32499221870</v>
      </c>
    </row>
    <row r="15" spans="1:19" ht="21" x14ac:dyDescent="0.45">
      <c r="A15" s="16" t="s">
        <v>67</v>
      </c>
      <c r="C15" s="8" t="s">
        <v>154</v>
      </c>
      <c r="E15" s="8" t="s">
        <v>69</v>
      </c>
      <c r="G15" s="7">
        <v>23</v>
      </c>
      <c r="I15" s="7">
        <v>8352542140</v>
      </c>
      <c r="K15" s="7" t="s">
        <v>154</v>
      </c>
      <c r="M15" s="7">
        <v>8352542140</v>
      </c>
      <c r="O15" s="7">
        <v>24152576892</v>
      </c>
      <c r="Q15" s="7" t="s">
        <v>154</v>
      </c>
      <c r="S15" s="7">
        <v>24152576892</v>
      </c>
    </row>
    <row r="16" spans="1:19" ht="21" x14ac:dyDescent="0.45">
      <c r="A16" s="16" t="s">
        <v>155</v>
      </c>
      <c r="C16" s="8" t="s">
        <v>154</v>
      </c>
      <c r="E16" s="8" t="s">
        <v>156</v>
      </c>
      <c r="G16" s="7">
        <v>17</v>
      </c>
      <c r="I16" s="7">
        <v>0</v>
      </c>
      <c r="K16" s="7" t="s">
        <v>154</v>
      </c>
      <c r="M16" s="7">
        <v>0</v>
      </c>
      <c r="O16" s="7">
        <v>2433957924</v>
      </c>
      <c r="Q16" s="7" t="s">
        <v>154</v>
      </c>
      <c r="S16" s="7">
        <v>2433957924</v>
      </c>
    </row>
    <row r="17" spans="1:19" ht="21" x14ac:dyDescent="0.45">
      <c r="A17" s="16" t="s">
        <v>56</v>
      </c>
      <c r="C17" s="8" t="s">
        <v>154</v>
      </c>
      <c r="E17" s="8" t="s">
        <v>58</v>
      </c>
      <c r="G17" s="7">
        <v>18</v>
      </c>
      <c r="I17" s="7">
        <v>6615814860</v>
      </c>
      <c r="K17" s="7" t="s">
        <v>154</v>
      </c>
      <c r="M17" s="7">
        <v>6615814860</v>
      </c>
      <c r="O17" s="7">
        <v>13992904531</v>
      </c>
      <c r="Q17" s="7" t="s">
        <v>154</v>
      </c>
      <c r="S17" s="7">
        <v>13992904531</v>
      </c>
    </row>
    <row r="18" spans="1:19" ht="21" x14ac:dyDescent="0.45">
      <c r="A18" s="16" t="s">
        <v>157</v>
      </c>
      <c r="C18" s="8" t="s">
        <v>154</v>
      </c>
      <c r="E18" s="8" t="s">
        <v>158</v>
      </c>
      <c r="G18" s="7">
        <v>18</v>
      </c>
      <c r="I18" s="7">
        <v>0</v>
      </c>
      <c r="K18" s="7" t="s">
        <v>154</v>
      </c>
      <c r="M18" s="7">
        <v>0</v>
      </c>
      <c r="O18" s="7">
        <v>2050106476</v>
      </c>
      <c r="Q18" s="7" t="s">
        <v>154</v>
      </c>
      <c r="S18" s="7">
        <v>2050106476</v>
      </c>
    </row>
    <row r="19" spans="1:19" ht="21" x14ac:dyDescent="0.45">
      <c r="A19" s="16" t="s">
        <v>53</v>
      </c>
      <c r="C19" s="8" t="s">
        <v>154</v>
      </c>
      <c r="E19" s="8" t="s">
        <v>55</v>
      </c>
      <c r="G19" s="7">
        <v>18</v>
      </c>
      <c r="I19" s="7">
        <v>12042657686</v>
      </c>
      <c r="K19" s="7" t="s">
        <v>154</v>
      </c>
      <c r="M19" s="7">
        <v>12042657686</v>
      </c>
      <c r="O19" s="7">
        <v>35178913292</v>
      </c>
      <c r="Q19" s="7" t="s">
        <v>154</v>
      </c>
      <c r="S19" s="7">
        <v>35178913292</v>
      </c>
    </row>
    <row r="20" spans="1:19" ht="21" x14ac:dyDescent="0.45">
      <c r="A20" s="16" t="s">
        <v>159</v>
      </c>
      <c r="C20" s="8" t="s">
        <v>154</v>
      </c>
      <c r="E20" s="8" t="s">
        <v>160</v>
      </c>
      <c r="G20" s="7">
        <v>18</v>
      </c>
      <c r="I20" s="7">
        <v>0</v>
      </c>
      <c r="K20" s="7" t="s">
        <v>154</v>
      </c>
      <c r="M20" s="7">
        <v>0</v>
      </c>
      <c r="O20" s="7">
        <v>263076257</v>
      </c>
      <c r="Q20" s="7" t="s">
        <v>154</v>
      </c>
      <c r="S20" s="7">
        <v>263076257</v>
      </c>
    </row>
    <row r="21" spans="1:19" ht="21" x14ac:dyDescent="0.45">
      <c r="A21" s="16" t="s">
        <v>161</v>
      </c>
      <c r="C21" s="8" t="s">
        <v>154</v>
      </c>
      <c r="E21" s="8" t="s">
        <v>162</v>
      </c>
      <c r="G21" s="7">
        <v>18</v>
      </c>
      <c r="I21" s="7">
        <v>0</v>
      </c>
      <c r="K21" s="7" t="s">
        <v>154</v>
      </c>
      <c r="M21" s="7">
        <v>0</v>
      </c>
      <c r="O21" s="7">
        <v>-5054916874</v>
      </c>
      <c r="Q21" s="7" t="s">
        <v>154</v>
      </c>
      <c r="S21" s="7">
        <v>-5054916874</v>
      </c>
    </row>
    <row r="22" spans="1:19" ht="21" x14ac:dyDescent="0.45">
      <c r="A22" s="16" t="s">
        <v>163</v>
      </c>
      <c r="C22" s="8" t="s">
        <v>154</v>
      </c>
      <c r="E22" s="8" t="s">
        <v>164</v>
      </c>
      <c r="G22" s="7">
        <v>18</v>
      </c>
      <c r="I22" s="7">
        <v>0</v>
      </c>
      <c r="K22" s="7" t="s">
        <v>154</v>
      </c>
      <c r="M22" s="7">
        <v>0</v>
      </c>
      <c r="O22" s="7">
        <v>2303772647</v>
      </c>
      <c r="Q22" s="7" t="s">
        <v>154</v>
      </c>
      <c r="S22" s="7">
        <v>2303772647</v>
      </c>
    </row>
    <row r="23" spans="1:19" ht="21" x14ac:dyDescent="0.45">
      <c r="A23" s="16" t="s">
        <v>165</v>
      </c>
      <c r="C23" s="8" t="s">
        <v>154</v>
      </c>
      <c r="E23" s="8" t="s">
        <v>166</v>
      </c>
      <c r="G23" s="7">
        <v>18</v>
      </c>
      <c r="I23" s="7">
        <v>0</v>
      </c>
      <c r="K23" s="7" t="s">
        <v>154</v>
      </c>
      <c r="M23" s="7">
        <v>0</v>
      </c>
      <c r="O23" s="7">
        <v>830465622</v>
      </c>
      <c r="Q23" s="7" t="s">
        <v>154</v>
      </c>
      <c r="S23" s="7">
        <v>830465622</v>
      </c>
    </row>
    <row r="24" spans="1:19" ht="21" x14ac:dyDescent="0.45">
      <c r="A24" s="16" t="s">
        <v>91</v>
      </c>
      <c r="C24" s="8">
        <v>16</v>
      </c>
      <c r="E24" s="8" t="s">
        <v>154</v>
      </c>
      <c r="G24" s="7">
        <v>27</v>
      </c>
      <c r="I24" s="7">
        <v>0</v>
      </c>
      <c r="K24" s="7">
        <v>0</v>
      </c>
      <c r="M24" s="7">
        <v>0</v>
      </c>
      <c r="O24" s="7">
        <v>3805150674</v>
      </c>
      <c r="Q24" s="7">
        <v>0</v>
      </c>
      <c r="S24" s="7">
        <v>3805150674</v>
      </c>
    </row>
    <row r="25" spans="1:19" ht="21" x14ac:dyDescent="0.45">
      <c r="A25" s="16" t="s">
        <v>99</v>
      </c>
      <c r="C25" s="8">
        <v>20</v>
      </c>
      <c r="E25" s="8" t="s">
        <v>154</v>
      </c>
      <c r="G25" s="7">
        <v>27</v>
      </c>
      <c r="I25" s="7">
        <v>0</v>
      </c>
      <c r="K25" s="7">
        <v>0</v>
      </c>
      <c r="M25" s="7">
        <v>0</v>
      </c>
      <c r="O25" s="7">
        <v>20712328</v>
      </c>
      <c r="Q25" s="7">
        <v>0</v>
      </c>
      <c r="S25" s="7">
        <v>20712328</v>
      </c>
    </row>
    <row r="26" spans="1:19" ht="21" x14ac:dyDescent="0.45">
      <c r="A26" s="16" t="s">
        <v>96</v>
      </c>
      <c r="C26" s="8">
        <v>18</v>
      </c>
      <c r="E26" s="8" t="s">
        <v>154</v>
      </c>
      <c r="G26" s="7">
        <v>28</v>
      </c>
      <c r="I26" s="7">
        <v>0</v>
      </c>
      <c r="K26" s="7">
        <v>0</v>
      </c>
      <c r="M26" s="7">
        <v>0</v>
      </c>
      <c r="O26" s="7">
        <v>3145205471</v>
      </c>
      <c r="Q26" s="7">
        <v>0</v>
      </c>
      <c r="S26" s="7">
        <v>3145205471</v>
      </c>
    </row>
    <row r="27" spans="1:19" ht="21" x14ac:dyDescent="0.45">
      <c r="A27" s="16" t="s">
        <v>114</v>
      </c>
      <c r="C27" s="8">
        <v>7</v>
      </c>
      <c r="E27" s="8" t="s">
        <v>154</v>
      </c>
      <c r="G27" s="7">
        <v>28</v>
      </c>
      <c r="I27" s="7">
        <v>0</v>
      </c>
      <c r="K27" s="7">
        <v>-131656</v>
      </c>
      <c r="M27" s="7">
        <v>131656</v>
      </c>
      <c r="O27" s="7">
        <v>966575330</v>
      </c>
      <c r="Q27" s="7">
        <v>0</v>
      </c>
      <c r="S27" s="7">
        <v>966575330</v>
      </c>
    </row>
    <row r="28" spans="1:19" ht="21" x14ac:dyDescent="0.45">
      <c r="A28" s="16" t="s">
        <v>114</v>
      </c>
      <c r="C28" s="8">
        <v>8</v>
      </c>
      <c r="E28" s="8" t="s">
        <v>154</v>
      </c>
      <c r="G28" s="7">
        <v>28</v>
      </c>
      <c r="I28" s="7">
        <v>0</v>
      </c>
      <c r="K28" s="7">
        <v>-3985646</v>
      </c>
      <c r="M28" s="7">
        <v>3985646</v>
      </c>
      <c r="O28" s="7">
        <v>11391780806</v>
      </c>
      <c r="Q28" s="7">
        <v>0</v>
      </c>
      <c r="S28" s="7">
        <v>11391780806</v>
      </c>
    </row>
    <row r="29" spans="1:19" ht="21" x14ac:dyDescent="0.45">
      <c r="A29" s="16" t="s">
        <v>96</v>
      </c>
      <c r="C29" s="8">
        <v>10</v>
      </c>
      <c r="E29" s="8" t="s">
        <v>154</v>
      </c>
      <c r="G29" s="7">
        <v>28</v>
      </c>
      <c r="I29" s="7">
        <v>0</v>
      </c>
      <c r="K29" s="7">
        <v>0</v>
      </c>
      <c r="M29" s="7">
        <v>0</v>
      </c>
      <c r="O29" s="7">
        <v>10363835593</v>
      </c>
      <c r="Q29" s="7">
        <v>0</v>
      </c>
      <c r="S29" s="7">
        <v>10363835593</v>
      </c>
    </row>
    <row r="30" spans="1:19" ht="21" x14ac:dyDescent="0.45">
      <c r="A30" s="16" t="s">
        <v>99</v>
      </c>
      <c r="C30" s="8">
        <v>8</v>
      </c>
      <c r="E30" s="8" t="s">
        <v>154</v>
      </c>
      <c r="G30" s="7">
        <v>27</v>
      </c>
      <c r="I30" s="7">
        <v>0</v>
      </c>
      <c r="K30" s="7">
        <v>0</v>
      </c>
      <c r="M30" s="7">
        <v>0</v>
      </c>
      <c r="O30" s="7">
        <v>61027397</v>
      </c>
      <c r="Q30" s="7">
        <v>0</v>
      </c>
      <c r="S30" s="7">
        <v>61027397</v>
      </c>
    </row>
    <row r="31" spans="1:19" ht="21" x14ac:dyDescent="0.45">
      <c r="A31" s="16" t="s">
        <v>96</v>
      </c>
      <c r="C31" s="8">
        <v>15</v>
      </c>
      <c r="E31" s="8" t="s">
        <v>154</v>
      </c>
      <c r="G31" s="7">
        <v>28</v>
      </c>
      <c r="I31" s="7">
        <v>0</v>
      </c>
      <c r="K31" s="7">
        <v>0</v>
      </c>
      <c r="M31" s="7">
        <v>0</v>
      </c>
      <c r="O31" s="7">
        <v>1762849275</v>
      </c>
      <c r="Q31" s="7">
        <v>0</v>
      </c>
      <c r="S31" s="7">
        <v>1762849275</v>
      </c>
    </row>
    <row r="32" spans="1:19" ht="21" x14ac:dyDescent="0.45">
      <c r="A32" s="16" t="s">
        <v>114</v>
      </c>
      <c r="C32" s="8">
        <v>18</v>
      </c>
      <c r="E32" s="8" t="s">
        <v>154</v>
      </c>
      <c r="G32" s="7">
        <v>28</v>
      </c>
      <c r="I32" s="7">
        <v>0</v>
      </c>
      <c r="K32" s="7">
        <v>-2910499</v>
      </c>
      <c r="M32" s="7">
        <v>2910499</v>
      </c>
      <c r="O32" s="7">
        <v>3682191768</v>
      </c>
      <c r="Q32" s="7">
        <v>0</v>
      </c>
      <c r="S32" s="7">
        <v>3682191768</v>
      </c>
    </row>
    <row r="33" spans="1:19" ht="21" x14ac:dyDescent="0.45">
      <c r="A33" s="16" t="s">
        <v>96</v>
      </c>
      <c r="C33" s="8">
        <v>18</v>
      </c>
      <c r="E33" s="8" t="s">
        <v>154</v>
      </c>
      <c r="G33" s="7">
        <v>28</v>
      </c>
      <c r="I33" s="7">
        <v>4743169384</v>
      </c>
      <c r="K33" s="7">
        <v>4032095</v>
      </c>
      <c r="M33" s="7">
        <v>4739137289</v>
      </c>
      <c r="O33" s="7">
        <v>13795224147</v>
      </c>
      <c r="Q33" s="7">
        <v>27018429</v>
      </c>
      <c r="S33" s="7">
        <v>13768205718</v>
      </c>
    </row>
    <row r="34" spans="1:19" ht="21" x14ac:dyDescent="0.45">
      <c r="A34" s="16" t="s">
        <v>96</v>
      </c>
      <c r="C34" s="8">
        <v>19</v>
      </c>
      <c r="E34" s="8" t="s">
        <v>154</v>
      </c>
      <c r="G34" s="7">
        <v>28</v>
      </c>
      <c r="I34" s="7">
        <v>1422950809</v>
      </c>
      <c r="K34" s="7">
        <v>-136389</v>
      </c>
      <c r="M34" s="7">
        <v>1423087198</v>
      </c>
      <c r="O34" s="7">
        <v>4138567232</v>
      </c>
      <c r="Q34" s="7">
        <v>7137113</v>
      </c>
      <c r="S34" s="7">
        <v>4131430119</v>
      </c>
    </row>
    <row r="35" spans="1:19" ht="21" x14ac:dyDescent="0.45">
      <c r="A35" s="16" t="s">
        <v>99</v>
      </c>
      <c r="C35" s="8">
        <v>3</v>
      </c>
      <c r="E35" s="8" t="s">
        <v>154</v>
      </c>
      <c r="G35" s="7">
        <v>27</v>
      </c>
      <c r="I35" s="7">
        <v>0</v>
      </c>
      <c r="K35" s="7">
        <v>0</v>
      </c>
      <c r="M35" s="7">
        <v>0</v>
      </c>
      <c r="O35" s="7">
        <v>2998886298</v>
      </c>
      <c r="Q35" s="7">
        <v>0</v>
      </c>
      <c r="S35" s="7">
        <v>2998886298</v>
      </c>
    </row>
    <row r="36" spans="1:19" ht="21" x14ac:dyDescent="0.45">
      <c r="A36" s="16" t="s">
        <v>105</v>
      </c>
      <c r="C36" s="8">
        <v>25</v>
      </c>
      <c r="E36" s="8" t="s">
        <v>154</v>
      </c>
      <c r="G36" s="7">
        <v>27</v>
      </c>
      <c r="I36" s="7">
        <v>0</v>
      </c>
      <c r="K36" s="7">
        <v>0</v>
      </c>
      <c r="M36" s="7">
        <v>0</v>
      </c>
      <c r="O36" s="7">
        <v>9527671216</v>
      </c>
      <c r="Q36" s="7">
        <v>25936168</v>
      </c>
      <c r="S36" s="7">
        <v>9501735048</v>
      </c>
    </row>
    <row r="37" spans="1:19" ht="21" x14ac:dyDescent="0.45">
      <c r="A37" s="16" t="s">
        <v>105</v>
      </c>
      <c r="C37" s="8">
        <v>17</v>
      </c>
      <c r="E37" s="8" t="s">
        <v>154</v>
      </c>
      <c r="G37" s="7">
        <v>26</v>
      </c>
      <c r="I37" s="7">
        <v>12275409812</v>
      </c>
      <c r="K37" s="7">
        <v>-189026355</v>
      </c>
      <c r="M37" s="7">
        <v>12464436167</v>
      </c>
      <c r="O37" s="7">
        <v>36209656358</v>
      </c>
      <c r="Q37" s="7">
        <v>27452790</v>
      </c>
      <c r="S37" s="7">
        <v>36182203568</v>
      </c>
    </row>
    <row r="38" spans="1:19" ht="21" x14ac:dyDescent="0.45">
      <c r="A38" s="16" t="s">
        <v>133</v>
      </c>
      <c r="C38" s="8">
        <v>18</v>
      </c>
      <c r="E38" s="8" t="s">
        <v>154</v>
      </c>
      <c r="G38" s="7">
        <v>29</v>
      </c>
      <c r="I38" s="7">
        <v>0</v>
      </c>
      <c r="K38" s="7">
        <v>0</v>
      </c>
      <c r="M38" s="7">
        <v>0</v>
      </c>
      <c r="O38" s="7">
        <v>13925561609</v>
      </c>
      <c r="Q38" s="7">
        <v>0</v>
      </c>
      <c r="S38" s="7">
        <v>13925561609</v>
      </c>
    </row>
    <row r="39" spans="1:19" ht="21" x14ac:dyDescent="0.45">
      <c r="A39" s="16" t="s">
        <v>105</v>
      </c>
      <c r="C39" s="8">
        <v>18</v>
      </c>
      <c r="E39" s="8" t="s">
        <v>154</v>
      </c>
      <c r="G39" s="7">
        <v>26</v>
      </c>
      <c r="I39" s="7">
        <v>4404371562</v>
      </c>
      <c r="K39" s="7">
        <v>-44195926</v>
      </c>
      <c r="M39" s="7">
        <v>4448567488</v>
      </c>
      <c r="O39" s="7">
        <v>10245467435</v>
      </c>
      <c r="Q39" s="7">
        <v>12685553</v>
      </c>
      <c r="S39" s="7">
        <v>10232781882</v>
      </c>
    </row>
    <row r="40" spans="1:19" ht="21" x14ac:dyDescent="0.45">
      <c r="A40" s="16" t="s">
        <v>133</v>
      </c>
      <c r="C40" s="8">
        <v>21</v>
      </c>
      <c r="E40" s="8" t="s">
        <v>154</v>
      </c>
      <c r="G40" s="7">
        <v>29</v>
      </c>
      <c r="I40" s="7">
        <v>8105737679</v>
      </c>
      <c r="K40" s="7">
        <v>19148594</v>
      </c>
      <c r="M40" s="7">
        <v>8086589085</v>
      </c>
      <c r="O40" s="7">
        <v>22760669150</v>
      </c>
      <c r="Q40" s="7">
        <v>51354841</v>
      </c>
      <c r="S40" s="7">
        <v>22709314309</v>
      </c>
    </row>
    <row r="41" spans="1:19" ht="21" x14ac:dyDescent="0.45">
      <c r="A41" s="16" t="s">
        <v>96</v>
      </c>
      <c r="C41" s="8">
        <v>25</v>
      </c>
      <c r="E41" s="8" t="s">
        <v>154</v>
      </c>
      <c r="G41" s="7">
        <v>29</v>
      </c>
      <c r="I41" s="7">
        <v>0</v>
      </c>
      <c r="K41" s="7">
        <v>0</v>
      </c>
      <c r="M41" s="7">
        <v>0</v>
      </c>
      <c r="O41" s="7">
        <v>10726027380</v>
      </c>
      <c r="Q41" s="7">
        <v>0</v>
      </c>
      <c r="S41" s="7">
        <v>10726027380</v>
      </c>
    </row>
    <row r="42" spans="1:19" ht="21" x14ac:dyDescent="0.45">
      <c r="A42" s="16" t="s">
        <v>96</v>
      </c>
      <c r="C42" s="8">
        <v>28</v>
      </c>
      <c r="E42" s="8" t="s">
        <v>154</v>
      </c>
      <c r="G42" s="7">
        <v>29</v>
      </c>
      <c r="I42" s="7">
        <v>2382595613</v>
      </c>
      <c r="K42" s="7">
        <v>1659092</v>
      </c>
      <c r="M42" s="7">
        <v>2380936521</v>
      </c>
      <c r="O42" s="7">
        <v>2459664106</v>
      </c>
      <c r="Q42" s="7">
        <v>3336290</v>
      </c>
      <c r="S42" s="7">
        <v>2456327816</v>
      </c>
    </row>
    <row r="43" spans="1:19" ht="21" x14ac:dyDescent="0.45">
      <c r="A43" s="16" t="s">
        <v>96</v>
      </c>
      <c r="C43" s="8">
        <v>14</v>
      </c>
      <c r="E43" s="8" t="s">
        <v>154</v>
      </c>
      <c r="G43" s="7">
        <v>28</v>
      </c>
      <c r="I43" s="7">
        <v>1300546444</v>
      </c>
      <c r="K43" s="7">
        <v>13781742</v>
      </c>
      <c r="M43" s="7">
        <v>1286764702</v>
      </c>
      <c r="O43" s="7">
        <v>1300546444</v>
      </c>
      <c r="Q43" s="7">
        <v>13781742</v>
      </c>
      <c r="S43" s="7">
        <v>1286764702</v>
      </c>
    </row>
    <row r="44" spans="1:19" ht="21" x14ac:dyDescent="0.45">
      <c r="A44" s="16" t="s">
        <v>96</v>
      </c>
      <c r="C44" s="8">
        <v>20</v>
      </c>
      <c r="E44" s="8" t="s">
        <v>154</v>
      </c>
      <c r="G44" s="7">
        <v>28</v>
      </c>
      <c r="I44" s="7">
        <v>2524590156</v>
      </c>
      <c r="K44" s="7">
        <v>38045492</v>
      </c>
      <c r="M44" s="7">
        <v>2486544664</v>
      </c>
      <c r="O44" s="7">
        <v>2524590156</v>
      </c>
      <c r="Q44" s="7">
        <v>38045492</v>
      </c>
      <c r="S44" s="7">
        <v>2486544664</v>
      </c>
    </row>
  </sheetData>
  <mergeCells count="6">
    <mergeCell ref="O8:S8"/>
    <mergeCell ref="I8:M8"/>
    <mergeCell ref="A8:G8"/>
    <mergeCell ref="A2:S2"/>
    <mergeCell ref="A3:S3"/>
    <mergeCell ref="A4:S4"/>
  </mergeCells>
  <pageMargins left="0.7" right="0.7" top="0.75" bottom="0.75" header="0.3" footer="0.3"/>
  <pageSetup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S24"/>
  <sheetViews>
    <sheetView rightToLeft="1" view="pageBreakPreview" zoomScale="70" zoomScaleNormal="100" zoomScaleSheetLayoutView="70" workbookViewId="0">
      <selection activeCell="Q21" sqref="Q21"/>
    </sheetView>
  </sheetViews>
  <sheetFormatPr defaultRowHeight="18.75" x14ac:dyDescent="0.45"/>
  <cols>
    <col min="1" max="1" width="27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30" x14ac:dyDescent="0.45">
      <c r="A3" s="36" t="s">
        <v>145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30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ht="30" x14ac:dyDescent="0.45">
      <c r="D5" s="4"/>
      <c r="E5" s="4"/>
      <c r="F5" s="4"/>
      <c r="G5" s="4"/>
      <c r="H5" s="4"/>
    </row>
    <row r="6" spans="1:19" s="17" customFormat="1" ht="24" x14ac:dyDescent="0.55000000000000004">
      <c r="A6" s="10" t="s">
        <v>248</v>
      </c>
      <c r="C6" s="18"/>
      <c r="D6" s="18"/>
      <c r="E6" s="18"/>
      <c r="F6" s="18"/>
      <c r="G6" s="18"/>
    </row>
    <row r="8" spans="1:19" ht="30" x14ac:dyDescent="0.45">
      <c r="A8" s="36" t="s">
        <v>3</v>
      </c>
      <c r="C8" s="35" t="s">
        <v>167</v>
      </c>
      <c r="D8" s="35" t="s">
        <v>167</v>
      </c>
      <c r="E8" s="35" t="s">
        <v>167</v>
      </c>
      <c r="F8" s="35" t="s">
        <v>167</v>
      </c>
      <c r="G8" s="35" t="s">
        <v>167</v>
      </c>
      <c r="I8" s="35" t="s">
        <v>147</v>
      </c>
      <c r="J8" s="35" t="s">
        <v>147</v>
      </c>
      <c r="K8" s="35" t="s">
        <v>147</v>
      </c>
      <c r="L8" s="35" t="s">
        <v>147</v>
      </c>
      <c r="M8" s="35" t="s">
        <v>147</v>
      </c>
      <c r="O8" s="35" t="s">
        <v>148</v>
      </c>
      <c r="P8" s="35" t="s">
        <v>148</v>
      </c>
      <c r="Q8" s="35" t="s">
        <v>148</v>
      </c>
      <c r="R8" s="35" t="s">
        <v>148</v>
      </c>
      <c r="S8" s="35" t="s">
        <v>148</v>
      </c>
    </row>
    <row r="9" spans="1:19" ht="30" x14ac:dyDescent="0.45">
      <c r="A9" s="35" t="s">
        <v>3</v>
      </c>
      <c r="C9" s="5" t="s">
        <v>168</v>
      </c>
      <c r="E9" s="5" t="s">
        <v>169</v>
      </c>
      <c r="G9" s="5" t="s">
        <v>170</v>
      </c>
      <c r="I9" s="5" t="s">
        <v>171</v>
      </c>
      <c r="K9" s="5" t="s">
        <v>152</v>
      </c>
      <c r="M9" s="5" t="s">
        <v>172</v>
      </c>
      <c r="O9" s="5" t="s">
        <v>171</v>
      </c>
      <c r="Q9" s="5" t="s">
        <v>152</v>
      </c>
      <c r="S9" s="5" t="s">
        <v>172</v>
      </c>
    </row>
    <row r="10" spans="1:19" ht="21" x14ac:dyDescent="0.45">
      <c r="A10" s="6" t="s">
        <v>22</v>
      </c>
      <c r="C10" s="8" t="s">
        <v>173</v>
      </c>
      <c r="E10" s="7">
        <v>1362427</v>
      </c>
      <c r="G10" s="7">
        <v>70</v>
      </c>
      <c r="I10" s="7">
        <v>0</v>
      </c>
      <c r="K10" s="7">
        <v>0</v>
      </c>
      <c r="M10" s="7">
        <v>0</v>
      </c>
      <c r="O10" s="7">
        <v>95369890</v>
      </c>
      <c r="Q10" s="7">
        <v>11742239</v>
      </c>
      <c r="S10" s="7">
        <v>83627651</v>
      </c>
    </row>
    <row r="11" spans="1:19" ht="21" x14ac:dyDescent="0.45">
      <c r="A11" s="6" t="s">
        <v>17</v>
      </c>
      <c r="C11" s="8" t="s">
        <v>174</v>
      </c>
      <c r="E11" s="7">
        <v>406862</v>
      </c>
      <c r="G11" s="7">
        <v>500</v>
      </c>
      <c r="I11" s="7">
        <v>203431000</v>
      </c>
      <c r="K11" s="7">
        <v>27893612</v>
      </c>
      <c r="M11" s="7">
        <v>175537388</v>
      </c>
      <c r="O11" s="7">
        <v>203431000</v>
      </c>
      <c r="Q11" s="7">
        <v>27893612</v>
      </c>
      <c r="S11" s="7">
        <v>175537388</v>
      </c>
    </row>
    <row r="12" spans="1:19" ht="19.5" thickBot="1" x14ac:dyDescent="0.5">
      <c r="Q12" s="7"/>
      <c r="R12" s="7"/>
      <c r="S12" s="24">
        <f>SUM(S10:S11)</f>
        <v>259165039</v>
      </c>
    </row>
    <row r="13" spans="1:19" ht="19.5" thickTop="1" x14ac:dyDescent="0.45">
      <c r="Q13" s="7"/>
      <c r="R13" s="7"/>
      <c r="S13" s="7"/>
    </row>
    <row r="14" spans="1:19" x14ac:dyDescent="0.45">
      <c r="Q14" s="7"/>
      <c r="R14" s="7"/>
      <c r="S14" s="7"/>
    </row>
    <row r="15" spans="1:19" x14ac:dyDescent="0.45">
      <c r="Q15" s="7"/>
      <c r="R15" s="7"/>
      <c r="S15" s="7"/>
    </row>
    <row r="16" spans="1:19" x14ac:dyDescent="0.45">
      <c r="S16" s="7"/>
    </row>
    <row r="23" spans="9:9" x14ac:dyDescent="0.45">
      <c r="I23" s="7"/>
    </row>
    <row r="24" spans="9:9" x14ac:dyDescent="0.45">
      <c r="I24" s="7"/>
    </row>
  </sheetData>
  <mergeCells count="7">
    <mergeCell ref="A2:S2"/>
    <mergeCell ref="A3:S3"/>
    <mergeCell ref="A4:S4"/>
    <mergeCell ref="A8:A9"/>
    <mergeCell ref="C8:G8"/>
    <mergeCell ref="O8:S8"/>
    <mergeCell ref="I8:M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12"/>
  <sheetViews>
    <sheetView rightToLeft="1" view="pageBreakPreview" zoomScale="110" zoomScaleNormal="100" zoomScaleSheetLayoutView="110" workbookViewId="0">
      <selection activeCell="M10" sqref="M10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36" t="s">
        <v>0</v>
      </c>
      <c r="B2" s="36"/>
      <c r="C2" s="36"/>
      <c r="D2" s="36"/>
      <c r="E2" s="36"/>
      <c r="F2" s="36"/>
      <c r="G2" s="36"/>
    </row>
    <row r="3" spans="1:7" ht="30" x14ac:dyDescent="0.45">
      <c r="A3" s="36" t="s">
        <v>145</v>
      </c>
      <c r="B3" s="36"/>
      <c r="C3" s="36"/>
      <c r="D3" s="36"/>
      <c r="E3" s="36"/>
      <c r="F3" s="36"/>
      <c r="G3" s="36"/>
    </row>
    <row r="4" spans="1:7" ht="30" x14ac:dyDescent="0.45">
      <c r="A4" s="36" t="s">
        <v>2</v>
      </c>
      <c r="B4" s="36"/>
      <c r="C4" s="36"/>
      <c r="D4" s="36"/>
      <c r="E4" s="36"/>
      <c r="F4" s="36"/>
      <c r="G4" s="36"/>
    </row>
    <row r="5" spans="1:7" ht="30" x14ac:dyDescent="0.45">
      <c r="A5" s="10" t="s">
        <v>244</v>
      </c>
      <c r="B5" s="4"/>
      <c r="C5" s="4"/>
      <c r="D5" s="4"/>
      <c r="E5" s="4"/>
    </row>
    <row r="7" spans="1:7" ht="30" x14ac:dyDescent="0.45">
      <c r="A7" s="4" t="s">
        <v>149</v>
      </c>
      <c r="C7" s="12" t="s">
        <v>84</v>
      </c>
      <c r="E7" s="12" t="s">
        <v>204</v>
      </c>
      <c r="G7" s="12" t="s">
        <v>13</v>
      </c>
    </row>
    <row r="8" spans="1:7" ht="21" x14ac:dyDescent="0.55000000000000004">
      <c r="A8" s="28" t="s">
        <v>227</v>
      </c>
      <c r="C8" s="7">
        <v>3596761683</v>
      </c>
      <c r="D8" s="7"/>
      <c r="E8" s="15" t="s">
        <v>228</v>
      </c>
      <c r="F8" s="15"/>
      <c r="G8" s="22" t="s">
        <v>229</v>
      </c>
    </row>
    <row r="9" spans="1:7" ht="21" x14ac:dyDescent="0.55000000000000004">
      <c r="A9" s="28" t="s">
        <v>230</v>
      </c>
      <c r="C9" s="7">
        <v>53568936766</v>
      </c>
      <c r="D9" s="7"/>
      <c r="E9" s="15" t="s">
        <v>231</v>
      </c>
      <c r="F9" s="15"/>
      <c r="G9" s="22" t="s">
        <v>232</v>
      </c>
    </row>
    <row r="10" spans="1:7" ht="21" x14ac:dyDescent="0.55000000000000004">
      <c r="A10" s="28" t="s">
        <v>233</v>
      </c>
      <c r="C10" s="7">
        <v>37159371459</v>
      </c>
      <c r="D10" s="7"/>
      <c r="E10" s="15" t="s">
        <v>234</v>
      </c>
      <c r="F10" s="15"/>
      <c r="G10" s="22" t="s">
        <v>235</v>
      </c>
    </row>
    <row r="11" spans="1:7" ht="19.5" thickBot="1" x14ac:dyDescent="0.5">
      <c r="C11" s="14">
        <f>SUM(C8:C10)</f>
        <v>94325069908</v>
      </c>
      <c r="E11" s="13">
        <f>E8+E9+E10</f>
        <v>0.93949999999999989</v>
      </c>
      <c r="G11" s="13">
        <f>G8+G9+G10</f>
        <v>1.9599999999999999E-2</v>
      </c>
    </row>
    <row r="12" spans="1:7" ht="19.5" thickTop="1" x14ac:dyDescent="0.45"/>
  </sheetData>
  <mergeCells count="3">
    <mergeCell ref="A2:G2"/>
    <mergeCell ref="A3:G3"/>
    <mergeCell ref="A4:G4"/>
  </mergeCells>
  <pageMargins left="0.7" right="0.7" top="0.75" bottom="0.75" header="0.3" footer="0.3"/>
  <pageSetup scale="84" orientation="portrait" r:id="rId1"/>
  <ignoredErrors>
    <ignoredError sqref="E8:G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روکش</vt:lpstr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جمع درآمدها</vt:lpstr>
      <vt:lpstr>سرمایه‌گذاری در سهام</vt:lpstr>
      <vt:lpstr>درآمد ناشی از فروش سهام</vt:lpstr>
      <vt:lpstr>سرمایه‌گذاری در اوراق بهادار</vt:lpstr>
      <vt:lpstr>درآمد ناشی از تغییر قیمت اوراق</vt:lpstr>
      <vt:lpstr>درآمد سپرده بانکی</vt:lpstr>
      <vt:lpstr>سایر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 سهام'!Print_Area</vt:lpstr>
      <vt:lpstr>سپرده!Print_Area</vt:lpstr>
      <vt:lpstr>'سرمایه‌گذاری در اوراق بهادار'!Print_Area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Ayda Azimi</cp:lastModifiedBy>
  <dcterms:modified xsi:type="dcterms:W3CDTF">2024-04-21T09:33:07Z</dcterms:modified>
</cp:coreProperties>
</file>